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28800" windowHeight="12240"/>
  </bookViews>
  <sheets>
    <sheet name="Employee Hire" sheetId="1" r:id="rId1"/>
    <sheet name="Employee Jobs" sheetId="3" r:id="rId2"/>
    <sheet name="Lookups" sheetId="4" state="hidden" r:id="rId3"/>
    <sheet name="Bulk Hire" sheetId="5" r:id="rId4"/>
  </sheets>
  <definedNames>
    <definedName name="Actv">'Employee Hire'!$AA$36</definedName>
    <definedName name="BudgetAuthority">'Employee Hire'!$I$31</definedName>
    <definedName name="CHC">'Employee Hire'!$P$27</definedName>
    <definedName name="DMV">'Employee Hire'!$AF$27</definedName>
    <definedName name="Email">'Employee Hire'!$H$15</definedName>
    <definedName name="FirstName">'Employee Hire'!$U$13</definedName>
    <definedName name="Index">'Employee Hire'!$I$36</definedName>
    <definedName name="Job_Dropdown">tbl_Jobs[Combined]</definedName>
    <definedName name="JobTitle">'Employee Hire'!$I$19</definedName>
    <definedName name="LastName">'Employee Hire'!$H$13</definedName>
    <definedName name="OSUID">'Employee Hire'!$AG$13</definedName>
    <definedName name="PayRate">'Employee Hire'!$AA$23</definedName>
    <definedName name="Posn">'Employee Hire'!$AA$19</definedName>
    <definedName name="_xlnm.Print_Titles" localSheetId="1">'Employee Jobs'!$1:$10</definedName>
    <definedName name="_xlnm.Print_Titles" localSheetId="2">Lookups!$1:$1</definedName>
    <definedName name="RevDate">'Employee Hire'!$B$57</definedName>
    <definedName name="StartDate">'Employee Hire'!$I$23</definedName>
    <definedName name="SubmittedBy">'Employee Hire'!$I$33</definedName>
    <definedName name="SubmittedDate">'Employee Hire'!$AB$33</definedName>
    <definedName name="Suffix">'Employee Hire'!$AK$19</definedName>
    <definedName name="Supervisor_Dropdown">tbl_Supervisors[Supervisors]</definedName>
    <definedName name="SupervisorID">'Employee Hire'!$AA$21</definedName>
    <definedName name="SupervisorName">'Employee Hire'!$I$21</definedName>
  </definedNames>
  <calcPr calcId="162913"/>
</workbook>
</file>

<file path=xl/calcChain.xml><?xml version="1.0" encoding="utf-8"?>
<calcChain xmlns="http://schemas.openxmlformats.org/spreadsheetml/2006/main">
  <c r="H12" i="3" l="1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1" i="3"/>
  <c r="D5" i="3" l="1"/>
  <c r="D7" i="4"/>
  <c r="B4" i="3" l="1"/>
  <c r="E8" i="3"/>
  <c r="I25" i="1"/>
  <c r="B1" i="3" l="1"/>
  <c r="H11" i="1" l="1"/>
</calcChain>
</file>

<file path=xl/sharedStrings.xml><?xml version="1.0" encoding="utf-8"?>
<sst xmlns="http://schemas.openxmlformats.org/spreadsheetml/2006/main" count="397" uniqueCount="321">
  <si>
    <t>Student Employee Information</t>
  </si>
  <si>
    <t>Email Address:</t>
  </si>
  <si>
    <t>OSU ID:</t>
  </si>
  <si>
    <t>Start Date:</t>
  </si>
  <si>
    <t>Date:</t>
  </si>
  <si>
    <t>Last Name:</t>
  </si>
  <si>
    <t>First Name:</t>
  </si>
  <si>
    <t>Job Information</t>
  </si>
  <si>
    <t>Timesheet Org:</t>
  </si>
  <si>
    <t>Is a Criminal History Check required?</t>
  </si>
  <si>
    <t>Is a DMV Check required?</t>
  </si>
  <si>
    <t>Budget Authority:</t>
  </si>
  <si>
    <t>Name of School:</t>
  </si>
  <si>
    <t>Credits Enrolled:</t>
  </si>
  <si>
    <t>New Hire:</t>
  </si>
  <si>
    <t>Add Secondary:</t>
  </si>
  <si>
    <t>Job Location:</t>
  </si>
  <si>
    <t>Posting #:</t>
  </si>
  <si>
    <t>Home Dept. Org:</t>
  </si>
  <si>
    <t xml:space="preserve">Date CHC cleared: </t>
  </si>
  <si>
    <t>Date DMV cleared:</t>
  </si>
  <si>
    <t>Citizenship:</t>
  </si>
  <si>
    <t>Rehire:</t>
  </si>
  <si>
    <t>Reappoint:</t>
  </si>
  <si>
    <t>HSTU</t>
  </si>
  <si>
    <t>HSTS</t>
  </si>
  <si>
    <t>HSTR</t>
  </si>
  <si>
    <t>NOLIJ Doc Type:  Job Hire(s)</t>
  </si>
  <si>
    <t>Restricted List:</t>
  </si>
  <si>
    <t>Position Title</t>
  </si>
  <si>
    <t>Posn</t>
  </si>
  <si>
    <t>Supervisor</t>
  </si>
  <si>
    <t>Notes:</t>
  </si>
  <si>
    <t>Employee Name</t>
  </si>
  <si>
    <t>Employee ID</t>
  </si>
  <si>
    <t>Budget Authority</t>
  </si>
  <si>
    <t>Start Date ---------&gt;</t>
  </si>
  <si>
    <t>Other - Use Notes</t>
  </si>
  <si>
    <t>Rate of
Pay</t>
  </si>
  <si>
    <t>Supervisors</t>
  </si>
  <si>
    <t>Timesheet Org</t>
  </si>
  <si>
    <t>Approvals</t>
  </si>
  <si>
    <r>
      <t>·</t>
    </r>
    <r>
      <rPr>
        <sz val="10"/>
        <rFont val="Times New Roman"/>
        <family val="1"/>
      </rPr>
      <t>  </t>
    </r>
    <r>
      <rPr>
        <sz val="10"/>
        <rFont val="Calibri"/>
        <family val="2"/>
        <scheme val="minor"/>
      </rPr>
      <t>Students may NOT WORK until the supervisor receives an email that they are cleared to work</t>
    </r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</si>
  <si>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This form is used to begin the student hiring process.</t>
    </r>
  </si>
  <si>
    <t>Submitted By:</t>
  </si>
  <si>
    <t>Index</t>
  </si>
  <si>
    <t>Activity</t>
  </si>
  <si>
    <t>WS Job Code:</t>
  </si>
  <si>
    <t>AABC HR ONLY</t>
  </si>
  <si>
    <t>HR Consultant:</t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</si>
  <si>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Email this form to your AABC Student Employment Consultant</t>
    </r>
  </si>
  <si>
    <t>AABC STUDENT EMPLOYMENT REQUEST FORM</t>
  </si>
  <si>
    <t>Last Name</t>
  </si>
  <si>
    <t>First Name</t>
  </si>
  <si>
    <t>Position</t>
  </si>
  <si>
    <t>Rate of Pay</t>
  </si>
  <si>
    <t>Combined</t>
  </si>
  <si>
    <t>Start Date</t>
  </si>
  <si>
    <t>Job Title:</t>
  </si>
  <si>
    <t>Position #:</t>
  </si>
  <si>
    <t>See Page 2</t>
  </si>
  <si>
    <t>Supervisor Name:</t>
  </si>
  <si>
    <t>Supervisor ID:</t>
  </si>
  <si>
    <t>Suffix:</t>
  </si>
  <si>
    <t>Funding</t>
  </si>
  <si>
    <t>Index:</t>
  </si>
  <si>
    <t>Activity:</t>
  </si>
  <si>
    <t>S0</t>
  </si>
  <si>
    <t>Pay Rate:</t>
  </si>
  <si>
    <t>Add Bulk Hires here, then email to Business Center HR</t>
  </si>
  <si>
    <t>Supervisor Name</t>
  </si>
  <si>
    <t>Student Email</t>
  </si>
  <si>
    <t>Student ID</t>
  </si>
  <si>
    <t>(Y/N)</t>
  </si>
  <si>
    <t>&lt;--</t>
  </si>
  <si>
    <t>--&gt;</t>
  </si>
  <si>
    <t>160540 MRS - Recreational Sports</t>
  </si>
  <si>
    <t>Atwater, Ty Forrister</t>
  </si>
  <si>
    <t>Belson, Mark Clayton</t>
  </si>
  <si>
    <t>Caldwell, Danielle M</t>
  </si>
  <si>
    <t>Callender, William J</t>
  </si>
  <si>
    <t>Evans, Sheila Anne</t>
  </si>
  <si>
    <t>Gordon, Justin Mark</t>
  </si>
  <si>
    <t>Miller, Kari L</t>
  </si>
  <si>
    <t>Snow, Troy R</t>
  </si>
  <si>
    <t>Stewart, Jennifer Louise</t>
  </si>
  <si>
    <t>Sullivan, Cathryn Rose</t>
  </si>
  <si>
    <t>Van Ryssegem, Guido A</t>
  </si>
  <si>
    <t>Wiltbank, Mitch K</t>
  </si>
  <si>
    <t>DRS AdvEd Trip Support</t>
  </si>
  <si>
    <t>C51518</t>
  </si>
  <si>
    <t>MRS350</t>
  </si>
  <si>
    <t>C51522</t>
  </si>
  <si>
    <t>MRS300</t>
  </si>
  <si>
    <t>C51517</t>
  </si>
  <si>
    <t>C51520</t>
  </si>
  <si>
    <t>DRS ALI Ops Spec-Grad Night</t>
  </si>
  <si>
    <t>C51516</t>
  </si>
  <si>
    <t>DRS ALI Ops Staff</t>
  </si>
  <si>
    <t>C51521</t>
  </si>
  <si>
    <t>DRS ALI Ops Staff-Grad Night</t>
  </si>
  <si>
    <t>C51796</t>
  </si>
  <si>
    <t>DRS Bike Mechanic</t>
  </si>
  <si>
    <t>C51519</t>
  </si>
  <si>
    <t>DRS Climbing Center Associate</t>
  </si>
  <si>
    <t>C51549</t>
  </si>
  <si>
    <t>DRS Climbing Center Specialist</t>
  </si>
  <si>
    <t>C51546</t>
  </si>
  <si>
    <t>DRS Climbing Cntr Rental Staff</t>
  </si>
  <si>
    <t>C51548</t>
  </si>
  <si>
    <t>DRS Equipment Maint Associate</t>
  </si>
  <si>
    <t>C51553</t>
  </si>
  <si>
    <t>MRS250</t>
  </si>
  <si>
    <t>DRS Equipment Maint Staff</t>
  </si>
  <si>
    <t>C51552</t>
  </si>
  <si>
    <t>MRS200</t>
  </si>
  <si>
    <t>DRS Events Assoc - Grad Night</t>
  </si>
  <si>
    <t>C51805</t>
  </si>
  <si>
    <t>MRS100</t>
  </si>
  <si>
    <t>DRS Events Associate</t>
  </si>
  <si>
    <t>C51808</t>
  </si>
  <si>
    <t>DRS Events Spec - Grad Night</t>
  </si>
  <si>
    <t>C51555</t>
  </si>
  <si>
    <t>DRS Events Specialist</t>
  </si>
  <si>
    <t>C51557</t>
  </si>
  <si>
    <t>DRS Exper Edu Facilitator</t>
  </si>
  <si>
    <t>C51528</t>
  </si>
  <si>
    <t>DRS Exper Edu Office Assistant</t>
  </si>
  <si>
    <t>C51529</t>
  </si>
  <si>
    <t>DRS Fitness Center Rep</t>
  </si>
  <si>
    <t>C51533</t>
  </si>
  <si>
    <t>MRS900</t>
  </si>
  <si>
    <t>DRS Fitness Instructor</t>
  </si>
  <si>
    <t>C51531</t>
  </si>
  <si>
    <t>DRS Fitness Training Mtg Staff</t>
  </si>
  <si>
    <t>C51532</t>
  </si>
  <si>
    <t>DRS Graphic Designer</t>
  </si>
  <si>
    <t>C51558</t>
  </si>
  <si>
    <t>MRS150</t>
  </si>
  <si>
    <t>DRS Head Lifeguard</t>
  </si>
  <si>
    <t>C51801</t>
  </si>
  <si>
    <t>DRS HHS EXSS Lifeguard</t>
  </si>
  <si>
    <t>C51535</t>
  </si>
  <si>
    <t>HHS061</t>
  </si>
  <si>
    <t>C51536</t>
  </si>
  <si>
    <t>HHS140</t>
  </si>
  <si>
    <t>C51538</t>
  </si>
  <si>
    <t>MRS700</t>
  </si>
  <si>
    <t>DRS HHS KidSpt HOTH Lifeguard</t>
  </si>
  <si>
    <t>C51537</t>
  </si>
  <si>
    <t>HHS138</t>
  </si>
  <si>
    <t>DRS HHS KidSpt Youth Lifeguard</t>
  </si>
  <si>
    <t>C51545</t>
  </si>
  <si>
    <t>DRS HHS Life Fit Lifeguard</t>
  </si>
  <si>
    <t>C51539</t>
  </si>
  <si>
    <t>C51540</t>
  </si>
  <si>
    <t>HHS144</t>
  </si>
  <si>
    <t>C51541</t>
  </si>
  <si>
    <t>HHS027</t>
  </si>
  <si>
    <t>DRS HHS SP PGX Lifeguard</t>
  </si>
  <si>
    <t>C51542</t>
  </si>
  <si>
    <t>HHS141</t>
  </si>
  <si>
    <t>DRS HHS Swim Team Lifeguard</t>
  </si>
  <si>
    <t>C51543</t>
  </si>
  <si>
    <t>DRS IM Head Lifeguard</t>
  </si>
  <si>
    <t>C51797</t>
  </si>
  <si>
    <t>DRS IM Lifeguard</t>
  </si>
  <si>
    <t>C51523</t>
  </si>
  <si>
    <t>DRS Kayak Head Lifeguard</t>
  </si>
  <si>
    <t>C51798</t>
  </si>
  <si>
    <t>DRS Kayak Lifeguard</t>
  </si>
  <si>
    <t>C51525</t>
  </si>
  <si>
    <t>DRS KIEP Trainer</t>
  </si>
  <si>
    <t>C51550</t>
  </si>
  <si>
    <t>C51800</t>
  </si>
  <si>
    <t>DRS Late Night Lifeguard</t>
  </si>
  <si>
    <t>C51799</t>
  </si>
  <si>
    <t>DRS Lifeguard</t>
  </si>
  <si>
    <t>C51526</t>
  </si>
  <si>
    <t>DRS McAlexander Ops Specialist</t>
  </si>
  <si>
    <t>C51551</t>
  </si>
  <si>
    <t>DRS Office Associate</t>
  </si>
  <si>
    <t>C51554</t>
  </si>
  <si>
    <t>DRS Operations Associate</t>
  </si>
  <si>
    <t>C51804</t>
  </si>
  <si>
    <t>DRS Operations Specialist</t>
  </si>
  <si>
    <t>C51807</t>
  </si>
  <si>
    <t>DRS Ops Representative</t>
  </si>
  <si>
    <t>C51556</t>
  </si>
  <si>
    <t>DRS Outreach Associate</t>
  </si>
  <si>
    <t>C51809</t>
  </si>
  <si>
    <t>C51559</t>
  </si>
  <si>
    <t>DRS Personal Trainer</t>
  </si>
  <si>
    <t>C51803</t>
  </si>
  <si>
    <t>DRS Safety Associate</t>
  </si>
  <si>
    <t>C51561</t>
  </si>
  <si>
    <t>MRS125</t>
  </si>
  <si>
    <t>DRS Safety InService</t>
  </si>
  <si>
    <t>C51562</t>
  </si>
  <si>
    <t>DRS Safety Instructor</t>
  </si>
  <si>
    <t>C51563</t>
  </si>
  <si>
    <t>DRS Safety Kit Representative</t>
  </si>
  <si>
    <t>C51564</t>
  </si>
  <si>
    <t>DRS Safety Representative</t>
  </si>
  <si>
    <t>C51565</t>
  </si>
  <si>
    <t>DRS Safety Responder</t>
  </si>
  <si>
    <t>C51566</t>
  </si>
  <si>
    <t>DRS Senior Aquatic Associate</t>
  </si>
  <si>
    <t>C51527</t>
  </si>
  <si>
    <t>DRS Senior Ops Associate</t>
  </si>
  <si>
    <t>C51806</t>
  </si>
  <si>
    <t>DRS Senior Safety Associate</t>
  </si>
  <si>
    <t>C51567</t>
  </si>
  <si>
    <t>DRS Senior Sport Program Assoc</t>
  </si>
  <si>
    <t>C51576</t>
  </si>
  <si>
    <t>DRS Service Center Associate</t>
  </si>
  <si>
    <t>C51810</t>
  </si>
  <si>
    <t>DRS Service Center Rep</t>
  </si>
  <si>
    <t>C51560</t>
  </si>
  <si>
    <t>DRS SP Assoc Sand Volleyball</t>
  </si>
  <si>
    <t>C51577</t>
  </si>
  <si>
    <t>DRS SP Assoc Wheel Basketball</t>
  </si>
  <si>
    <t>C51587</t>
  </si>
  <si>
    <t>DRS SP Associate Basketball</t>
  </si>
  <si>
    <t>C51569</t>
  </si>
  <si>
    <t>DRS SP Associate BowlBill</t>
  </si>
  <si>
    <t>C51570</t>
  </si>
  <si>
    <t>DRS SP Associate Bowling</t>
  </si>
  <si>
    <t>C51568</t>
  </si>
  <si>
    <t>DRS SP Associate Committee</t>
  </si>
  <si>
    <t>C51581</t>
  </si>
  <si>
    <t>DRS SP Associate Events</t>
  </si>
  <si>
    <t>C51571</t>
  </si>
  <si>
    <t>DRS SP Associate Football</t>
  </si>
  <si>
    <t>C51572</t>
  </si>
  <si>
    <t>DRS SP Associate Golf</t>
  </si>
  <si>
    <t>C51573</t>
  </si>
  <si>
    <t>DRS SP Associate IM Events</t>
  </si>
  <si>
    <t>C51574</t>
  </si>
  <si>
    <t>DRS SP Associate Office</t>
  </si>
  <si>
    <t>C51575</t>
  </si>
  <si>
    <t>DRS SP Associate SCIM Market</t>
  </si>
  <si>
    <t>C51579</t>
  </si>
  <si>
    <t>DRS SP Associate SCIM Meeting</t>
  </si>
  <si>
    <t>C51578</t>
  </si>
  <si>
    <t>DRS SP Associate Soccer</t>
  </si>
  <si>
    <t>C51583</t>
  </si>
  <si>
    <t>DRS SP Associate Softball</t>
  </si>
  <si>
    <t>C51582</t>
  </si>
  <si>
    <t>DRS SP Associate Tennis</t>
  </si>
  <si>
    <t>C51584</t>
  </si>
  <si>
    <t>DRS SP Associate Training</t>
  </si>
  <si>
    <t>C51580</t>
  </si>
  <si>
    <t>DRS SP Associate Ultimate</t>
  </si>
  <si>
    <t>C51585</t>
  </si>
  <si>
    <t>DRS SP Associate Volleyball</t>
  </si>
  <si>
    <t>C51586</t>
  </si>
  <si>
    <t>DRS SP Associate Water Polo</t>
  </si>
  <si>
    <t>C51589</t>
  </si>
  <si>
    <t>DRS SP Associate Wiffleball</t>
  </si>
  <si>
    <t>C51588</t>
  </si>
  <si>
    <t>DRS Sr Climbing Center Assoc</t>
  </si>
  <si>
    <t>C51547</t>
  </si>
  <si>
    <t>DRS Sr Fitness Associate</t>
  </si>
  <si>
    <t>C51534</t>
  </si>
  <si>
    <t>DRS Swim Instructor</t>
  </si>
  <si>
    <t>C51455</t>
  </si>
  <si>
    <t>DRS Technology Specialist</t>
  </si>
  <si>
    <t>C51590</t>
  </si>
  <si>
    <t>Student Support Services</t>
  </si>
  <si>
    <t>C52328</t>
  </si>
  <si>
    <t>MRS699</t>
  </si>
  <si>
    <t>C50111</t>
  </si>
  <si>
    <t>C51530</t>
  </si>
  <si>
    <t>MRS325</t>
  </si>
  <si>
    <t>DRS After Dark Assoc</t>
  </si>
  <si>
    <t>MRS750</t>
  </si>
  <si>
    <t>DRS After Dark Team</t>
  </si>
  <si>
    <t>MRS225</t>
  </si>
  <si>
    <t>MRS360</t>
  </si>
  <si>
    <t>MRS810</t>
  </si>
  <si>
    <t>MRS975</t>
  </si>
  <si>
    <t>MRS400</t>
  </si>
  <si>
    <t>MRS860</t>
  </si>
  <si>
    <t>MRS175</t>
  </si>
  <si>
    <t>DRS Wellness Ambassador</t>
  </si>
  <si>
    <t>MRS925</t>
  </si>
  <si>
    <t>DRS Club Responder</t>
  </si>
  <si>
    <t>DRS New Media Specialist</t>
  </si>
  <si>
    <t>Hanselman Green, Erika</t>
  </si>
  <si>
    <t>Hustoles, Brian</t>
  </si>
  <si>
    <t>Norris, Joshua Michael</t>
  </si>
  <si>
    <t>Womack, Jasmine</t>
  </si>
  <si>
    <t>C52375</t>
  </si>
  <si>
    <t>DRS Exper Edu Train &amp; Meet</t>
  </si>
  <si>
    <t>DRS Late Night Head Lifeguard</t>
  </si>
  <si>
    <t>C52376</t>
  </si>
  <si>
    <t>DRS Outreach Specialist</t>
  </si>
  <si>
    <t>Student Unit Pay</t>
  </si>
  <si>
    <t>DRS Sustainability Associate</t>
  </si>
  <si>
    <t>C52385</t>
  </si>
  <si>
    <t>OSU</t>
  </si>
  <si>
    <t>Corvallis</t>
  </si>
  <si>
    <t>Cleared for Work:</t>
  </si>
  <si>
    <t>(If other than Budget Authority)</t>
  </si>
  <si>
    <t>Mary Dobie</t>
  </si>
  <si>
    <t>DRS Dam Fit Trainer</t>
  </si>
  <si>
    <t>C52392</t>
  </si>
  <si>
    <t>DRS Fitness Associate</t>
  </si>
  <si>
    <t>C52394</t>
  </si>
  <si>
    <t>DRS Fitness Events</t>
  </si>
  <si>
    <t>C52396</t>
  </si>
  <si>
    <t>Supervisor ID</t>
  </si>
  <si>
    <t>CHC (Y/N)</t>
  </si>
  <si>
    <t>DMV (Y/N)</t>
  </si>
  <si>
    <t>Brandtjen, Nicole Sarah</t>
  </si>
  <si>
    <t>DRS HHS FS Fitness Lifeguard</t>
  </si>
  <si>
    <t>DRS HHS IM Lifeguard</t>
  </si>
  <si>
    <t>DRS HHS MOT Impact Lifeguard</t>
  </si>
  <si>
    <t>DRS HHS PAC Class Lifeguard</t>
  </si>
  <si>
    <t>Rev 4/24/2017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</si>
</sst>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&lt;=9999999]###\-####;\(###\)\ ###\-####"/>
    <numFmt numFmtId="165" formatCode="000\-000\-000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Symbol"/>
      <family val="1"/>
      <charset val="2"/>
    </font>
    <font>
      <sz val="10"/>
      <name val="Times New Roman"/>
      <family val="1"/>
    </font>
    <font>
      <sz val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onsolas"/>
      <family val="3"/>
    </font>
    <font>
      <b/>
      <sz val="10"/>
      <name val="Arial"/>
      <family val="2"/>
    </font>
    <font>
      <sz val="11"/>
      <name val="Consolas"/>
      <family val="3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FFC000"/>
        <bgColor indexed="0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indexed="22"/>
      </bottom>
      <diagonal/>
    </border>
  </borders>
  <cellStyleXfs count="14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0" fontId="6" fillId="0" borderId="0"/>
    <xf numFmtId="0" fontId="16" fillId="0" borderId="0"/>
    <xf numFmtId="0" fontId="18" fillId="0" borderId="0"/>
    <xf numFmtId="0" fontId="17" fillId="0" borderId="0"/>
    <xf numFmtId="43" fontId="7" fillId="0" borderId="0" applyFont="0" applyFill="0" applyBorder="0" applyAlignment="0" applyProtection="0"/>
    <xf numFmtId="0" fontId="22" fillId="0" borderId="0"/>
    <xf numFmtId="0" fontId="22" fillId="0" borderId="0"/>
    <xf numFmtId="0" fontId="23" fillId="0" borderId="0"/>
    <xf numFmtId="0" fontId="17" fillId="0" borderId="0"/>
    <xf numFmtId="0" fontId="28" fillId="0" borderId="0"/>
    <xf numFmtId="0" fontId="28" fillId="0" borderId="0"/>
  </cellStyleXfs>
  <cellXfs count="136"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8" fillId="0" borderId="0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4" fillId="0" borderId="11" xfId="1" applyBorder="1" applyAlignment="1" applyProtection="1">
      <alignment horizontal="center" vertical="center"/>
    </xf>
    <xf numFmtId="0" fontId="4" fillId="0" borderId="12" xfId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0" fontId="8" fillId="0" borderId="11" xfId="0" applyFont="1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vertical="center"/>
    </xf>
    <xf numFmtId="0" fontId="8" fillId="0" borderId="4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4" xfId="0" applyFont="1" applyBorder="1" applyAlignment="1" applyProtection="1">
      <alignment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Border="1" applyAlignment="1" applyProtection="1">
      <alignment vertical="center"/>
    </xf>
    <xf numFmtId="0" fontId="15" fillId="0" borderId="4" xfId="0" applyFont="1" applyBorder="1" applyAlignment="1" applyProtection="1">
      <alignment vertical="center"/>
    </xf>
    <xf numFmtId="0" fontId="11" fillId="0" borderId="6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8" fillId="0" borderId="0" xfId="0" applyFont="1" applyBorder="1" applyAlignment="1" applyProtection="1">
      <alignment horizontal="right" vertical="center"/>
    </xf>
    <xf numFmtId="0" fontId="18" fillId="0" borderId="0" xfId="5"/>
    <xf numFmtId="0" fontId="21" fillId="0" borderId="0" xfId="0" applyFont="1" applyAlignment="1">
      <alignment horizontal="center" vertical="top"/>
    </xf>
    <xf numFmtId="0" fontId="21" fillId="0" borderId="0" xfId="0" applyFont="1" applyFill="1" applyBorder="1" applyAlignment="1" applyProtection="1">
      <alignment horizontal="left" vertical="top"/>
      <protection locked="0"/>
    </xf>
    <xf numFmtId="0" fontId="21" fillId="0" borderId="2" xfId="0" applyFont="1" applyBorder="1" applyAlignment="1">
      <alignment horizontal="center" vertical="top"/>
    </xf>
    <xf numFmtId="0" fontId="20" fillId="3" borderId="17" xfId="8" applyFont="1" applyFill="1" applyBorder="1" applyAlignment="1">
      <alignment horizontal="center" wrapText="1"/>
    </xf>
    <xf numFmtId="0" fontId="6" fillId="0" borderId="0" xfId="2"/>
    <xf numFmtId="0" fontId="20" fillId="3" borderId="21" xfId="6" applyFont="1" applyFill="1" applyBorder="1" applyAlignment="1">
      <alignment horizontal="center" wrapText="1"/>
    </xf>
    <xf numFmtId="0" fontId="3" fillId="0" borderId="6" xfId="0" applyFont="1" applyBorder="1" applyAlignment="1" applyProtection="1">
      <alignment horizontal="center"/>
    </xf>
    <xf numFmtId="165" fontId="3" fillId="0" borderId="6" xfId="0" applyNumberFormat="1" applyFont="1" applyBorder="1" applyAlignment="1" applyProtection="1">
      <alignment horizontal="center"/>
    </xf>
    <xf numFmtId="14" fontId="0" fillId="0" borderId="20" xfId="0" applyNumberFormat="1" applyFill="1" applyBorder="1" applyAlignment="1" applyProtection="1">
      <alignment vertical="top"/>
    </xf>
    <xf numFmtId="0" fontId="3" fillId="0" borderId="9" xfId="0" applyFont="1" applyBorder="1" applyAlignment="1" applyProtection="1">
      <alignment horizontal="left"/>
    </xf>
    <xf numFmtId="0" fontId="21" fillId="0" borderId="2" xfId="0" applyFont="1" applyBorder="1" applyAlignment="1">
      <alignment horizontal="left" vertical="top"/>
    </xf>
    <xf numFmtId="0" fontId="23" fillId="0" borderId="0" xfId="10"/>
    <xf numFmtId="0" fontId="6" fillId="0" borderId="0" xfId="10" applyFont="1"/>
    <xf numFmtId="14" fontId="23" fillId="0" borderId="0" xfId="10" applyNumberFormat="1"/>
    <xf numFmtId="43" fontId="23" fillId="0" borderId="0" xfId="10" applyNumberFormat="1"/>
    <xf numFmtId="0" fontId="23" fillId="0" borderId="0" xfId="10" applyAlignment="1">
      <alignment horizontal="center"/>
    </xf>
    <xf numFmtId="0" fontId="0" fillId="0" borderId="0" xfId="0" applyAlignment="1">
      <alignment horizontal="center"/>
    </xf>
    <xf numFmtId="0" fontId="24" fillId="0" borderId="23" xfId="10" applyFont="1" applyBorder="1" applyAlignment="1">
      <alignment horizontal="center" wrapText="1"/>
    </xf>
    <xf numFmtId="0" fontId="26" fillId="0" borderId="23" xfId="10" applyFont="1" applyFill="1" applyBorder="1" applyAlignment="1">
      <alignment horizontal="center" wrapText="1"/>
    </xf>
    <xf numFmtId="0" fontId="24" fillId="0" borderId="23" xfId="10" applyFont="1" applyFill="1" applyBorder="1" applyAlignment="1">
      <alignment horizontal="center" wrapText="1"/>
    </xf>
    <xf numFmtId="0" fontId="27" fillId="0" borderId="22" xfId="10" applyFont="1" applyBorder="1"/>
    <xf numFmtId="14" fontId="27" fillId="0" borderId="22" xfId="10" applyNumberFormat="1" applyFont="1" applyBorder="1"/>
    <xf numFmtId="0" fontId="27" fillId="0" borderId="22" xfId="10" applyFont="1" applyFill="1" applyBorder="1"/>
    <xf numFmtId="43" fontId="27" fillId="0" borderId="22" xfId="7" applyFont="1" applyBorder="1"/>
    <xf numFmtId="0" fontId="27" fillId="0" borderId="22" xfId="10" applyFont="1" applyFill="1" applyBorder="1" applyAlignment="1">
      <alignment horizontal="center"/>
    </xf>
    <xf numFmtId="0" fontId="19" fillId="0" borderId="18" xfId="6" applyNumberFormat="1" applyFont="1" applyBorder="1" applyAlignment="1">
      <alignment wrapText="1"/>
    </xf>
    <xf numFmtId="0" fontId="6" fillId="4" borderId="0" xfId="2" quotePrefix="1" applyFill="1"/>
    <xf numFmtId="0" fontId="6" fillId="4" borderId="0" xfId="2" applyFill="1"/>
    <xf numFmtId="0" fontId="25" fillId="0" borderId="24" xfId="5" applyNumberFormat="1" applyFont="1" applyBorder="1" applyAlignment="1"/>
    <xf numFmtId="0" fontId="20" fillId="6" borderId="19" xfId="9" applyNumberFormat="1" applyFont="1" applyFill="1" applyBorder="1" applyAlignment="1">
      <alignment horizontal="center" wrapText="1"/>
    </xf>
    <xf numFmtId="0" fontId="20" fillId="6" borderId="17" xfId="8" applyFont="1" applyFill="1" applyBorder="1" applyAlignment="1">
      <alignment horizontal="center" wrapText="1"/>
    </xf>
    <xf numFmtId="0" fontId="19" fillId="0" borderId="18" xfId="11" applyFont="1" applyFill="1" applyBorder="1" applyAlignment="1">
      <alignment wrapText="1"/>
    </xf>
    <xf numFmtId="0" fontId="18" fillId="0" borderId="0" xfId="5" applyProtection="1">
      <protection locked="0"/>
    </xf>
    <xf numFmtId="43" fontId="18" fillId="0" borderId="0" xfId="7" applyFont="1" applyProtection="1">
      <protection locked="0"/>
    </xf>
    <xf numFmtId="0" fontId="0" fillId="0" borderId="0" xfId="0"/>
    <xf numFmtId="0" fontId="3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vertical="center"/>
    </xf>
    <xf numFmtId="0" fontId="20" fillId="5" borderId="21" xfId="6" applyFont="1" applyFill="1" applyBorder="1" applyAlignment="1">
      <alignment horizontal="center" wrapText="1"/>
    </xf>
    <xf numFmtId="0" fontId="18" fillId="0" borderId="20" xfId="5" applyNumberFormat="1" applyBorder="1"/>
    <xf numFmtId="0" fontId="0" fillId="0" borderId="0" xfId="0" applyProtection="1">
      <protection locked="0"/>
    </xf>
    <xf numFmtId="43" fontId="0" fillId="0" borderId="0" xfId="7" applyFont="1" applyProtection="1">
      <protection locked="0"/>
    </xf>
    <xf numFmtId="0" fontId="11" fillId="0" borderId="13" xfId="0" applyFont="1" applyBorder="1" applyAlignment="1" applyProtection="1">
      <alignment horizontal="left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10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14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left" vertical="center"/>
    </xf>
    <xf numFmtId="14" fontId="3" fillId="2" borderId="9" xfId="0" applyNumberFormat="1" applyFont="1" applyFill="1" applyBorder="1" applyAlignment="1" applyProtection="1">
      <alignment horizontal="left" vertical="center"/>
    </xf>
    <xf numFmtId="14" fontId="3" fillId="2" borderId="10" xfId="0" applyNumberFormat="1" applyFont="1" applyFill="1" applyBorder="1" applyAlignment="1" applyProtection="1">
      <alignment horizontal="left" vertical="center"/>
    </xf>
    <xf numFmtId="0" fontId="3" fillId="2" borderId="8" xfId="0" quotePrefix="1" applyFont="1" applyFill="1" applyBorder="1" applyAlignment="1" applyProtection="1">
      <alignment horizontal="left" vertical="center"/>
    </xf>
    <xf numFmtId="0" fontId="3" fillId="2" borderId="10" xfId="0" quotePrefix="1" applyFont="1" applyFill="1" applyBorder="1" applyAlignment="1" applyProtection="1">
      <alignment horizontal="left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left" vertical="center"/>
    </xf>
    <xf numFmtId="0" fontId="4" fillId="0" borderId="2" xfId="1" applyBorder="1" applyAlignment="1" applyProtection="1">
      <alignment horizontal="center" vertical="center"/>
    </xf>
    <xf numFmtId="0" fontId="4" fillId="0" borderId="16" xfId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left" vertical="center"/>
      <protection locked="0"/>
    </xf>
    <xf numFmtId="14" fontId="3" fillId="2" borderId="9" xfId="0" applyNumberFormat="1" applyFont="1" applyFill="1" applyBorder="1" applyAlignment="1" applyProtection="1">
      <alignment horizontal="left" vertical="center"/>
      <protection locked="0"/>
    </xf>
    <xf numFmtId="14" fontId="3" fillId="2" borderId="10" xfId="0" applyNumberFormat="1" applyFont="1" applyFill="1" applyBorder="1" applyAlignment="1" applyProtection="1">
      <alignment horizontal="left" vertical="center"/>
      <protection locked="0"/>
    </xf>
    <xf numFmtId="49" fontId="4" fillId="2" borderId="8" xfId="1" applyNumberFormat="1" applyFill="1" applyBorder="1" applyAlignment="1" applyProtection="1">
      <alignment horizontal="left" vertical="center"/>
      <protection locked="0"/>
    </xf>
    <xf numFmtId="49" fontId="4" fillId="2" borderId="9" xfId="1" applyNumberFormat="1" applyFill="1" applyBorder="1" applyAlignment="1" applyProtection="1">
      <alignment horizontal="left" vertical="center"/>
      <protection locked="0"/>
    </xf>
    <xf numFmtId="49" fontId="4" fillId="2" borderId="10" xfId="1" applyNumberForma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4" fillId="0" borderId="0" xfId="1" applyBorder="1" applyAlignment="1" applyProtection="1">
      <alignment horizontal="center" vertical="center"/>
    </xf>
    <xf numFmtId="0" fontId="4" fillId="0" borderId="4" xfId="1" applyBorder="1" applyAlignment="1" applyProtection="1">
      <alignment horizontal="center" vertical="center"/>
    </xf>
    <xf numFmtId="165" fontId="3" fillId="2" borderId="8" xfId="0" applyNumberFormat="1" applyFont="1" applyFill="1" applyBorder="1" applyAlignment="1" applyProtection="1">
      <alignment horizontal="center" vertical="center"/>
      <protection locked="0"/>
    </xf>
    <xf numFmtId="165" fontId="3" fillId="2" borderId="9" xfId="0" applyNumberFormat="1" applyFont="1" applyFill="1" applyBorder="1" applyAlignment="1" applyProtection="1">
      <alignment horizontal="center" vertical="center"/>
      <protection locked="0"/>
    </xf>
    <xf numFmtId="165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 indent="1"/>
    </xf>
    <xf numFmtId="0" fontId="3" fillId="2" borderId="9" xfId="0" applyFont="1" applyFill="1" applyBorder="1" applyAlignment="1" applyProtection="1">
      <alignment horizontal="left" vertical="center" indent="1"/>
    </xf>
    <xf numFmtId="0" fontId="3" fillId="2" borderId="10" xfId="0" applyFont="1" applyFill="1" applyBorder="1" applyAlignment="1" applyProtection="1">
      <alignment horizontal="left" vertical="center" indent="1"/>
    </xf>
    <xf numFmtId="0" fontId="0" fillId="2" borderId="20" xfId="0" applyFill="1" applyBorder="1" applyAlignment="1" applyProtection="1">
      <alignment horizontal="left" vertical="top"/>
      <protection locked="0"/>
    </xf>
    <xf numFmtId="0" fontId="3" fillId="0" borderId="8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</cellXfs>
  <cellStyles count="14">
    <cellStyle name="Comma" xfId="7" builtinId="3"/>
    <cellStyle name="Hyperlink" xfId="1" builtinId="8"/>
    <cellStyle name="Normal" xfId="0" builtinId="0"/>
    <cellStyle name="Normal 2" xfId="2"/>
    <cellStyle name="Normal 3" xfId="3"/>
    <cellStyle name="Normal 4" xfId="4"/>
    <cellStyle name="Normal 5" xfId="5"/>
    <cellStyle name="Normal 6" xfId="10"/>
    <cellStyle name="Normal_Employee Jobs" xfId="6"/>
    <cellStyle name="Normal_Positions" xfId="8"/>
    <cellStyle name="Normal_Sheet1" xfId="13"/>
    <cellStyle name="Normal_Sheet2" xfId="11"/>
    <cellStyle name="Normal_Supervisor" xfId="12"/>
    <cellStyle name="Normal_Supervisors" xfId="9"/>
  </cellStyles>
  <dxfs count="31">
    <dxf>
      <font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onsolas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solid">
          <fgColor indexed="0"/>
          <bgColor rgb="FFFFC000"/>
        </patternFill>
      </fill>
      <alignment horizontal="center" vertical="bottom" textRotation="0" wrapText="1" indent="0" justifyLastLine="0" shrinkToFit="0" readingOrder="0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74840</xdr:colOff>
      <xdr:row>0</xdr:row>
      <xdr:rowOff>49893</xdr:rowOff>
    </xdr:from>
    <xdr:ext cx="522407" cy="54229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40" y="153081"/>
          <a:ext cx="522407" cy="542290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2" name="tbl_Jobs" displayName="tbl_Jobs" ref="B10:H106" totalsRowShown="0" headerRowDxfId="30" headerRowBorderDxfId="29" tableBorderDxfId="28" totalsRowBorderDxfId="27">
  <tableColumns count="7">
    <tableColumn id="1" name="Position Title" dataDxfId="26" dataCellStyle="Normal_Sheet1"/>
    <tableColumn id="2" name="Posn" dataDxfId="3" dataCellStyle="Normal_Sheet1"/>
    <tableColumn id="3" name="Supervisor" dataDxfId="2" dataCellStyle="Normal_Sheet1"/>
    <tableColumn id="4" name="Rate of_x000a_Pay" dataDxfId="0" dataCellStyle="Comma"/>
    <tableColumn id="5" name="Index" dataDxfId="1" dataCellStyle="Normal_Sheet1"/>
    <tableColumn id="6" name="Activity" dataDxfId="25" dataCellStyle="Normal_Sheet1"/>
    <tableColumn id="7" name="Combined" dataDxfId="24">
      <calculatedColumnFormula>LEFT(tbl_Jobs[[#This Row],[Position Title]]&amp;"                                    ",32) &amp; tbl_Jobs[[#This Row],[Posn]] &amp; " " &amp; tbl_Jobs[[#This Row],[Index]] &amp; " " &amp; tbl_Jobs[[#This Row],[Activity]]</calculatedColumnFormula>
    </tableColumn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id="1" name="tbl_Supervisors" displayName="tbl_Supervisors" ref="D9:D27" totalsRowShown="0" headerRowDxfId="23" dataDxfId="21" headerRowBorderDxfId="22" tableBorderDxfId="20" totalsRowBorderDxfId="19" dataCellStyle="Normal_Supervisor">
  <tableColumns count="1">
    <tableColumn id="1" name="Supervisors" dataDxfId="18" dataCellStyle="Normal_Supervisor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BulkTable" displayName="BulkTable" ref="A4:K5" totalsRowShown="0" headerRowDxfId="17" dataDxfId="15" headerRowBorderDxfId="16">
  <autoFilter ref="A4:K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2" name="Last Name" dataDxfId="14"/>
    <tableColumn id="3" name="First Name" dataDxfId="13"/>
    <tableColumn id="1" name="Student ID" dataDxfId="12"/>
    <tableColumn id="11" name="Student Email" dataDxfId="11"/>
    <tableColumn id="6" name="Start Date" dataDxfId="10"/>
    <tableColumn id="4" name="Position" dataDxfId="9"/>
    <tableColumn id="9" name="Supervisor Name" dataDxfId="8"/>
    <tableColumn id="10" name="Supervisor ID" dataDxfId="7"/>
    <tableColumn id="5" name="Rate of Pay" dataDxfId="6"/>
    <tableColumn id="7" name="CHC (Y/N)" dataDxfId="5"/>
    <tableColumn id="8" name="DMV (Y/N)" dataDxfId="4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N57"/>
  <sheetViews>
    <sheetView showGridLines="0" showRowColHeaders="0" tabSelected="1" topLeftCell="A16" zoomScale="145" zoomScaleNormal="145" workbookViewId="0">
      <selection activeCell="H13" sqref="H13:N13"/>
    </sheetView>
  </sheetViews>
  <sheetFormatPr defaultColWidth="2.5703125" defaultRowHeight="24.75" customHeight="1" x14ac:dyDescent="0.25"/>
  <cols>
    <col min="1" max="1" width="1.42578125" style="2" customWidth="1"/>
    <col min="2" max="22" width="2.5703125" style="2"/>
    <col min="23" max="23" width="2.5703125" style="2" customWidth="1"/>
    <col min="24" max="39" width="2.5703125" style="2"/>
    <col min="40" max="40" width="4.28515625" style="2" customWidth="1"/>
    <col min="41" max="16384" width="2.5703125" style="2"/>
  </cols>
  <sheetData>
    <row r="1" spans="1:40" s="3" customFormat="1" ht="12.75" customHeight="1" x14ac:dyDescent="0.25">
      <c r="A1" s="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6"/>
    </row>
    <row r="2" spans="1:40" ht="24.75" customHeight="1" x14ac:dyDescent="0.25">
      <c r="A2" s="6"/>
      <c r="B2" s="123" t="s">
        <v>51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4"/>
    </row>
    <row r="3" spans="1:40" ht="12.75" customHeight="1" x14ac:dyDescent="0.25">
      <c r="A3" s="6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6"/>
    </row>
    <row r="4" spans="1:40" ht="1.5" customHeight="1" thickBot="1" x14ac:dyDescent="0.3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9"/>
    </row>
    <row r="5" spans="1:40" ht="19.5" thickTop="1" x14ac:dyDescent="0.25">
      <c r="A5" s="6"/>
      <c r="B5" s="10" t="s">
        <v>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2"/>
    </row>
    <row r="6" spans="1:40" ht="9" customHeight="1" x14ac:dyDescent="0.25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6"/>
    </row>
    <row r="7" spans="1:40" ht="15" x14ac:dyDescent="0.25">
      <c r="A7" s="34"/>
      <c r="B7" s="37" t="s">
        <v>43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9"/>
    </row>
    <row r="8" spans="1:40" ht="15" x14ac:dyDescent="0.25">
      <c r="A8" s="34"/>
      <c r="B8" s="37" t="s">
        <v>42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9"/>
    </row>
    <row r="9" spans="1:40" ht="18.75" customHeight="1" x14ac:dyDescent="0.25">
      <c r="A9" s="34"/>
      <c r="B9" s="37" t="s">
        <v>50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9"/>
    </row>
    <row r="10" spans="1:40" ht="9" customHeight="1" x14ac:dyDescent="0.25">
      <c r="A10" s="6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2"/>
    </row>
    <row r="11" spans="1:40" ht="18" customHeight="1" x14ac:dyDescent="0.25">
      <c r="A11" s="6"/>
      <c r="B11" s="13" t="s">
        <v>4</v>
      </c>
      <c r="C11" s="13"/>
      <c r="D11" s="13"/>
      <c r="E11" s="14"/>
      <c r="F11" s="14"/>
      <c r="G11" s="15"/>
      <c r="H11" s="117">
        <f ca="1">NOW()</f>
        <v>42849.562711342594</v>
      </c>
      <c r="I11" s="118"/>
      <c r="J11" s="118"/>
      <c r="K11" s="118"/>
      <c r="L11" s="118"/>
      <c r="M11" s="118"/>
      <c r="N11" s="119"/>
      <c r="O11" s="15"/>
      <c r="P11" s="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4"/>
      <c r="AC11" s="4"/>
      <c r="AD11" s="15"/>
      <c r="AE11" s="15"/>
      <c r="AF11" s="15"/>
      <c r="AG11" s="15"/>
      <c r="AH11" s="15"/>
      <c r="AI11" s="15"/>
      <c r="AJ11" s="15"/>
      <c r="AK11" s="15"/>
      <c r="AL11" s="4"/>
      <c r="AM11" s="4"/>
      <c r="AN11" s="12"/>
    </row>
    <row r="12" spans="1:40" ht="9" customHeight="1" x14ac:dyDescent="0.25">
      <c r="A12" s="6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2"/>
    </row>
    <row r="13" spans="1:40" ht="18" customHeight="1" x14ac:dyDescent="0.25">
      <c r="A13" s="6"/>
      <c r="B13" s="13" t="s">
        <v>5</v>
      </c>
      <c r="C13" s="13"/>
      <c r="D13" s="13"/>
      <c r="E13" s="14"/>
      <c r="F13" s="14"/>
      <c r="G13" s="15"/>
      <c r="H13" s="96"/>
      <c r="I13" s="97"/>
      <c r="J13" s="97"/>
      <c r="K13" s="97"/>
      <c r="L13" s="97"/>
      <c r="M13" s="97"/>
      <c r="N13" s="98"/>
      <c r="O13" s="15"/>
      <c r="P13" s="4" t="s">
        <v>6</v>
      </c>
      <c r="Q13" s="14"/>
      <c r="R13" s="14"/>
      <c r="S13" s="14"/>
      <c r="T13" s="14"/>
      <c r="U13" s="96"/>
      <c r="V13" s="97"/>
      <c r="W13" s="97"/>
      <c r="X13" s="97"/>
      <c r="Y13" s="97"/>
      <c r="Z13" s="97"/>
      <c r="AA13" s="98"/>
      <c r="AB13" s="15"/>
      <c r="AC13" s="13" t="s">
        <v>2</v>
      </c>
      <c r="AD13" s="13"/>
      <c r="AE13" s="13"/>
      <c r="AF13" s="4"/>
      <c r="AG13" s="127"/>
      <c r="AH13" s="128"/>
      <c r="AI13" s="128"/>
      <c r="AJ13" s="128"/>
      <c r="AK13" s="128"/>
      <c r="AL13" s="129"/>
      <c r="AM13" s="4"/>
      <c r="AN13" s="12"/>
    </row>
    <row r="14" spans="1:40" ht="9" customHeight="1" x14ac:dyDescent="0.25">
      <c r="A14" s="6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43"/>
      <c r="AH14" s="43"/>
      <c r="AI14" s="43"/>
      <c r="AJ14" s="43"/>
      <c r="AK14" s="43"/>
      <c r="AL14" s="43"/>
      <c r="AM14" s="4"/>
      <c r="AN14" s="12"/>
    </row>
    <row r="15" spans="1:40" ht="18" customHeight="1" x14ac:dyDescent="0.25">
      <c r="A15" s="6"/>
      <c r="B15" s="13" t="s">
        <v>1</v>
      </c>
      <c r="C15" s="13"/>
      <c r="D15" s="13"/>
      <c r="E15" s="13"/>
      <c r="F15" s="13"/>
      <c r="G15" s="13"/>
      <c r="H15" s="120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2"/>
      <c r="AB15" s="13"/>
      <c r="AC15" s="13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2"/>
    </row>
    <row r="16" spans="1:40" ht="9" customHeight="1" thickBot="1" x14ac:dyDescent="0.3">
      <c r="A16" s="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8"/>
    </row>
    <row r="17" spans="1:40" ht="16.5" thickTop="1" x14ac:dyDescent="0.25">
      <c r="A17" s="19"/>
      <c r="B17" s="20" t="s">
        <v>7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14"/>
      <c r="AG17" s="4"/>
      <c r="AH17" s="4"/>
      <c r="AI17" s="4"/>
      <c r="AJ17" s="4"/>
      <c r="AK17" s="4"/>
      <c r="AL17" s="4"/>
      <c r="AM17" s="4"/>
      <c r="AN17" s="12"/>
    </row>
    <row r="18" spans="1:40" ht="8.25" customHeight="1" x14ac:dyDescent="0.25">
      <c r="A18" s="19"/>
      <c r="B18" s="20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14"/>
      <c r="AG18" s="4"/>
      <c r="AH18" s="4"/>
      <c r="AI18" s="4"/>
      <c r="AJ18" s="4"/>
      <c r="AK18" s="4"/>
      <c r="AL18" s="4"/>
      <c r="AM18" s="4"/>
      <c r="AN18" s="12"/>
    </row>
    <row r="19" spans="1:40" ht="15.75" x14ac:dyDescent="0.25">
      <c r="A19" s="19"/>
      <c r="B19" s="4" t="s">
        <v>58</v>
      </c>
      <c r="C19" s="13"/>
      <c r="D19" s="13"/>
      <c r="E19" s="13"/>
      <c r="F19" s="13"/>
      <c r="G19" s="13"/>
      <c r="H19" s="13"/>
      <c r="I19" s="112" t="s">
        <v>60</v>
      </c>
      <c r="J19" s="113"/>
      <c r="K19" s="113"/>
      <c r="L19" s="113"/>
      <c r="M19" s="113"/>
      <c r="N19" s="113"/>
      <c r="O19" s="113"/>
      <c r="P19" s="113"/>
      <c r="Q19" s="113"/>
      <c r="R19" s="113"/>
      <c r="S19" s="114"/>
      <c r="T19" s="4"/>
      <c r="U19" s="4" t="s">
        <v>59</v>
      </c>
      <c r="V19" s="4"/>
      <c r="W19" s="4"/>
      <c r="X19" s="4"/>
      <c r="Y19" s="4"/>
      <c r="AA19" s="109" t="s">
        <v>60</v>
      </c>
      <c r="AB19" s="110"/>
      <c r="AC19" s="110"/>
      <c r="AD19" s="110"/>
      <c r="AE19" s="111"/>
      <c r="AF19" s="14"/>
      <c r="AH19" s="4" t="s">
        <v>63</v>
      </c>
      <c r="AI19" s="4"/>
      <c r="AJ19" s="4"/>
      <c r="AK19" s="107" t="s">
        <v>67</v>
      </c>
      <c r="AL19" s="108"/>
      <c r="AM19" s="4"/>
      <c r="AN19" s="12"/>
    </row>
    <row r="20" spans="1:40" ht="15.75" x14ac:dyDescent="0.25">
      <c r="A20" s="6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T20" s="4"/>
      <c r="W20" s="13"/>
      <c r="X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2"/>
    </row>
    <row r="21" spans="1:40" ht="15.75" x14ac:dyDescent="0.25">
      <c r="A21" s="6"/>
      <c r="B21" s="13" t="s">
        <v>61</v>
      </c>
      <c r="C21" s="13"/>
      <c r="D21" s="13"/>
      <c r="E21" s="13"/>
      <c r="F21" s="13"/>
      <c r="G21" s="13"/>
      <c r="H21" s="13"/>
      <c r="I21" s="96"/>
      <c r="J21" s="97"/>
      <c r="K21" s="97"/>
      <c r="L21" s="97"/>
      <c r="M21" s="97"/>
      <c r="N21" s="97"/>
      <c r="O21" s="97"/>
      <c r="P21" s="97"/>
      <c r="Q21" s="97"/>
      <c r="R21" s="97"/>
      <c r="S21" s="98"/>
      <c r="T21" s="4"/>
      <c r="U21" s="13" t="s">
        <v>62</v>
      </c>
      <c r="W21" s="13"/>
      <c r="X21" s="13"/>
      <c r="Z21" s="13"/>
      <c r="AA21" s="90"/>
      <c r="AB21" s="91"/>
      <c r="AC21" s="91"/>
      <c r="AD21" s="91"/>
      <c r="AE21" s="101"/>
      <c r="AF21" s="13"/>
      <c r="AG21" s="13"/>
      <c r="AH21" s="13"/>
      <c r="AI21" s="13"/>
      <c r="AJ21" s="13"/>
      <c r="AK21" s="13"/>
      <c r="AL21" s="13"/>
      <c r="AM21" s="13"/>
      <c r="AN21" s="12"/>
    </row>
    <row r="22" spans="1:40" ht="15.75" x14ac:dyDescent="0.25">
      <c r="A22" s="6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T22" s="4"/>
      <c r="U22" s="13"/>
      <c r="W22" s="13"/>
      <c r="X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2"/>
    </row>
    <row r="23" spans="1:40" s="1" customFormat="1" ht="18" customHeight="1" x14ac:dyDescent="0.25">
      <c r="A23" s="19"/>
      <c r="B23" s="4" t="s">
        <v>3</v>
      </c>
      <c r="C23" s="4"/>
      <c r="D23" s="4"/>
      <c r="E23" s="4"/>
      <c r="F23" s="4"/>
      <c r="G23" s="4"/>
      <c r="H23" s="14"/>
      <c r="I23" s="117"/>
      <c r="J23" s="118"/>
      <c r="K23" s="118"/>
      <c r="L23" s="118"/>
      <c r="M23" s="118"/>
      <c r="N23" s="119"/>
      <c r="O23" s="14"/>
      <c r="Q23" s="14"/>
      <c r="U23" s="13" t="s">
        <v>68</v>
      </c>
      <c r="AA23" s="130" t="s">
        <v>60</v>
      </c>
      <c r="AB23" s="131"/>
      <c r="AC23" s="131"/>
      <c r="AD23" s="131"/>
      <c r="AE23" s="132"/>
      <c r="AN23" s="22"/>
    </row>
    <row r="24" spans="1:40" ht="9" customHeight="1" x14ac:dyDescent="0.25">
      <c r="A24" s="6"/>
      <c r="B24" s="13"/>
      <c r="C24" s="13"/>
      <c r="D24" s="13"/>
      <c r="E24" s="13"/>
      <c r="F24" s="13"/>
      <c r="G24" s="13"/>
      <c r="H24" s="13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13"/>
      <c r="U24" s="13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3"/>
      <c r="AN24" s="12"/>
    </row>
    <row r="25" spans="1:40" s="1" customFormat="1" ht="18" customHeight="1" x14ac:dyDescent="0.25">
      <c r="A25" s="19"/>
      <c r="B25" s="4" t="s">
        <v>8</v>
      </c>
      <c r="C25" s="4"/>
      <c r="D25" s="4"/>
      <c r="E25" s="4"/>
      <c r="F25" s="4"/>
      <c r="G25" s="4"/>
      <c r="H25" s="14"/>
      <c r="I25" s="112" t="str">
        <f>Lookups!B2</f>
        <v>160540 MRS - Recreational Sports</v>
      </c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4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14"/>
      <c r="AM25" s="4"/>
      <c r="AN25" s="23"/>
    </row>
    <row r="26" spans="1:40" ht="9" customHeight="1" x14ac:dyDescent="0.25">
      <c r="A26" s="6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2"/>
    </row>
    <row r="27" spans="1:40" s="1" customFormat="1" ht="18" customHeight="1" x14ac:dyDescent="0.25">
      <c r="A27" s="19"/>
      <c r="B27" s="24" t="s">
        <v>9</v>
      </c>
      <c r="C27" s="24"/>
      <c r="D27" s="24"/>
      <c r="E27" s="24"/>
      <c r="F27" s="24"/>
      <c r="G27" s="24"/>
      <c r="H27" s="25"/>
      <c r="I27" s="25"/>
      <c r="J27" s="25"/>
      <c r="K27" s="24"/>
      <c r="L27" s="26"/>
      <c r="M27" s="24"/>
      <c r="N27" s="26"/>
      <c r="O27" s="21"/>
      <c r="P27" s="99"/>
      <c r="Q27" s="100"/>
      <c r="R27" s="24" t="s">
        <v>73</v>
      </c>
      <c r="S27" s="24"/>
      <c r="T27" s="24"/>
      <c r="U27" s="24"/>
      <c r="V27" s="24" t="s">
        <v>10</v>
      </c>
      <c r="W27" s="24"/>
      <c r="X27" s="24"/>
      <c r="Y27" s="24"/>
      <c r="Z27" s="24"/>
      <c r="AA27" s="24"/>
      <c r="AB27" s="24"/>
      <c r="AC27" s="25"/>
      <c r="AD27" s="21"/>
      <c r="AE27" s="21"/>
      <c r="AF27" s="99"/>
      <c r="AG27" s="100"/>
      <c r="AH27" s="26" t="s">
        <v>73</v>
      </c>
      <c r="AI27" s="25"/>
      <c r="AJ27" s="25"/>
      <c r="AK27" s="24"/>
      <c r="AL27" s="24"/>
      <c r="AM27" s="24"/>
      <c r="AN27" s="28"/>
    </row>
    <row r="28" spans="1:40" ht="9" customHeight="1" thickBot="1" x14ac:dyDescent="0.3">
      <c r="A28" s="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8"/>
    </row>
    <row r="29" spans="1:40" ht="16.5" thickTop="1" x14ac:dyDescent="0.25">
      <c r="A29" s="29"/>
      <c r="B29" s="20" t="s">
        <v>41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14"/>
      <c r="AG29" s="4"/>
      <c r="AH29" s="4"/>
      <c r="AI29" s="4"/>
      <c r="AJ29" s="4"/>
      <c r="AK29" s="4"/>
      <c r="AL29" s="4"/>
      <c r="AM29" s="4"/>
      <c r="AN29" s="12"/>
    </row>
    <row r="30" spans="1:40" ht="9" customHeight="1" x14ac:dyDescent="0.25">
      <c r="A30" s="6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2"/>
    </row>
    <row r="31" spans="1:40" s="1" customFormat="1" ht="18" customHeight="1" x14ac:dyDescent="0.25">
      <c r="A31" s="19"/>
      <c r="B31" s="4" t="s">
        <v>11</v>
      </c>
      <c r="C31" s="4"/>
      <c r="D31" s="4"/>
      <c r="E31" s="4"/>
      <c r="F31" s="4"/>
      <c r="G31" s="4"/>
      <c r="H31" s="14"/>
      <c r="I31" s="96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8"/>
      <c r="W31" s="4"/>
      <c r="X31" s="4"/>
      <c r="Y31" s="4"/>
      <c r="Z31" s="4"/>
      <c r="AA31" s="4"/>
      <c r="AB31" s="102"/>
      <c r="AC31" s="103"/>
      <c r="AD31" s="103"/>
      <c r="AE31" s="103"/>
      <c r="AF31" s="103"/>
      <c r="AG31" s="103"/>
      <c r="AH31" s="103"/>
      <c r="AI31" s="103"/>
      <c r="AJ31" s="14"/>
      <c r="AK31" s="14"/>
      <c r="AL31" s="14"/>
      <c r="AM31" s="14"/>
      <c r="AN31" s="22"/>
    </row>
    <row r="32" spans="1:40" ht="9" customHeight="1" x14ac:dyDescent="0.25">
      <c r="A32" s="6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2"/>
    </row>
    <row r="33" spans="1:40" s="1" customFormat="1" ht="18" customHeight="1" x14ac:dyDescent="0.25">
      <c r="A33" s="19"/>
      <c r="B33" s="4" t="s">
        <v>44</v>
      </c>
      <c r="E33" s="4"/>
      <c r="F33" s="4"/>
      <c r="G33" s="4"/>
      <c r="H33" s="14"/>
      <c r="I33" s="96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8"/>
      <c r="W33" s="4"/>
      <c r="X33" s="81" t="s">
        <v>304</v>
      </c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22"/>
    </row>
    <row r="34" spans="1:40" ht="9" customHeight="1" thickBot="1" x14ac:dyDescent="0.3">
      <c r="A34" s="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8"/>
    </row>
    <row r="35" spans="1:40" s="1" customFormat="1" ht="18" customHeight="1" thickTop="1" x14ac:dyDescent="0.25">
      <c r="A35" s="19"/>
      <c r="B35" s="20" t="s">
        <v>64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7"/>
      <c r="AI35" s="25"/>
      <c r="AJ35" s="25"/>
      <c r="AK35" s="24"/>
      <c r="AL35" s="24"/>
      <c r="AM35" s="24"/>
      <c r="AN35" s="28"/>
    </row>
    <row r="36" spans="1:40" s="1" customFormat="1" ht="18" customHeight="1" x14ac:dyDescent="0.25">
      <c r="A36" s="19"/>
      <c r="B36" s="24"/>
      <c r="C36" s="24"/>
      <c r="D36" s="4" t="s">
        <v>65</v>
      </c>
      <c r="E36" s="24"/>
      <c r="F36" s="24"/>
      <c r="G36" s="24"/>
      <c r="H36" s="24"/>
      <c r="I36" s="104" t="s">
        <v>60</v>
      </c>
      <c r="J36" s="105"/>
      <c r="K36" s="105"/>
      <c r="L36" s="105"/>
      <c r="M36" s="105"/>
      <c r="N36" s="106"/>
      <c r="O36" s="24"/>
      <c r="P36" s="24"/>
      <c r="Q36" s="24"/>
      <c r="R36" s="24"/>
      <c r="S36" s="24"/>
      <c r="T36" s="24"/>
      <c r="U36" s="24"/>
      <c r="V36" s="4" t="s">
        <v>66</v>
      </c>
      <c r="W36" s="24"/>
      <c r="X36" s="24"/>
      <c r="Y36" s="24"/>
      <c r="Z36" s="24"/>
      <c r="AA36" s="104" t="s">
        <v>46</v>
      </c>
      <c r="AB36" s="105"/>
      <c r="AC36" s="105"/>
      <c r="AD36" s="105"/>
      <c r="AE36" s="105"/>
      <c r="AF36" s="106"/>
      <c r="AG36" s="24"/>
      <c r="AH36" s="27"/>
      <c r="AI36" s="25"/>
      <c r="AJ36" s="25"/>
      <c r="AK36" s="24"/>
      <c r="AL36" s="24"/>
      <c r="AM36" s="24"/>
      <c r="AN36" s="28"/>
    </row>
    <row r="37" spans="1:40" s="1" customFormat="1" ht="9.75" customHeight="1" thickBot="1" x14ac:dyDescent="0.3">
      <c r="A37" s="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8"/>
    </row>
    <row r="38" spans="1:40" ht="9" customHeight="1" thickTop="1" x14ac:dyDescent="0.25">
      <c r="A38" s="19"/>
      <c r="B38" s="30"/>
      <c r="C38" s="13"/>
      <c r="D38" s="13"/>
      <c r="E38" s="13"/>
      <c r="F38" s="13"/>
      <c r="G38" s="13"/>
      <c r="H38" s="4"/>
      <c r="I38" s="14"/>
      <c r="J38" s="4"/>
      <c r="K38" s="4"/>
      <c r="L38" s="4"/>
      <c r="M38" s="4"/>
      <c r="N38" s="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4"/>
      <c r="Z38" s="4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2"/>
    </row>
    <row r="39" spans="1:40" ht="15.75" x14ac:dyDescent="0.25">
      <c r="A39" s="19"/>
      <c r="B39" s="30" t="s">
        <v>48</v>
      </c>
      <c r="C39" s="13"/>
      <c r="D39" s="13"/>
      <c r="E39" s="13"/>
      <c r="F39" s="13"/>
      <c r="G39" s="13"/>
      <c r="H39" s="4"/>
      <c r="I39" s="14"/>
      <c r="J39" s="4"/>
      <c r="K39" s="4"/>
      <c r="L39" s="4"/>
      <c r="M39" s="4"/>
      <c r="N39" s="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4"/>
      <c r="Z39" s="4" t="s">
        <v>28</v>
      </c>
      <c r="AK39" s="90"/>
      <c r="AL39" s="101"/>
      <c r="AM39" s="4"/>
      <c r="AN39" s="12"/>
    </row>
    <row r="40" spans="1:40" ht="6.75" customHeight="1" x14ac:dyDescent="0.25">
      <c r="A40" s="19"/>
      <c r="B40" s="30"/>
      <c r="C40" s="13"/>
      <c r="D40" s="13"/>
      <c r="E40" s="13"/>
      <c r="F40" s="13"/>
      <c r="G40" s="13"/>
      <c r="H40" s="4"/>
      <c r="I40" s="14"/>
      <c r="J40" s="4"/>
      <c r="K40" s="4"/>
      <c r="L40" s="4"/>
      <c r="M40" s="4"/>
      <c r="N40" s="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4"/>
      <c r="Z40" s="4"/>
      <c r="AB40" s="1"/>
      <c r="AC40" s="4"/>
      <c r="AD40" s="4"/>
      <c r="AE40" s="4"/>
      <c r="AF40" s="21"/>
      <c r="AG40" s="21"/>
      <c r="AH40" s="21"/>
      <c r="AI40" s="21"/>
      <c r="AJ40" s="21"/>
      <c r="AK40" s="21"/>
      <c r="AL40" s="21"/>
      <c r="AM40" s="4"/>
      <c r="AN40" s="12"/>
    </row>
    <row r="41" spans="1:40" ht="15.75" x14ac:dyDescent="0.25">
      <c r="A41" s="19"/>
      <c r="B41" s="4" t="s">
        <v>49</v>
      </c>
      <c r="C41" s="4"/>
      <c r="D41" s="4"/>
      <c r="I41" s="96" t="s">
        <v>305</v>
      </c>
      <c r="J41" s="97"/>
      <c r="K41" s="97"/>
      <c r="L41" s="97"/>
      <c r="M41" s="97"/>
      <c r="N41" s="97"/>
      <c r="O41" s="97"/>
      <c r="P41" s="97"/>
      <c r="Q41" s="97"/>
      <c r="R41" s="97"/>
      <c r="S41" s="98"/>
      <c r="T41" s="14"/>
      <c r="U41" s="14"/>
      <c r="V41" s="14"/>
      <c r="W41" s="14"/>
      <c r="X41" s="14"/>
      <c r="Y41" s="4"/>
      <c r="Z41" s="4" t="s">
        <v>21</v>
      </c>
      <c r="AB41" s="1"/>
      <c r="AC41" s="4"/>
      <c r="AD41" s="4"/>
      <c r="AE41" s="4"/>
      <c r="AF41" s="21"/>
      <c r="AG41" s="21"/>
      <c r="AH41" s="21"/>
      <c r="AI41" s="21"/>
      <c r="AJ41" s="21"/>
      <c r="AK41" s="90"/>
      <c r="AL41" s="101"/>
      <c r="AM41" s="4"/>
      <c r="AN41" s="12"/>
    </row>
    <row r="42" spans="1:40" ht="9" customHeight="1" x14ac:dyDescent="0.25">
      <c r="A42" s="6"/>
      <c r="B42" s="13"/>
      <c r="C42" s="13"/>
      <c r="D42" s="13"/>
      <c r="E42" s="13"/>
      <c r="F42" s="13"/>
      <c r="G42" s="13"/>
      <c r="H42" s="13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13"/>
      <c r="U42" s="13"/>
      <c r="V42" s="13"/>
      <c r="W42" s="13"/>
      <c r="X42" s="13"/>
      <c r="Y42" s="13"/>
      <c r="Z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2"/>
    </row>
    <row r="43" spans="1:40" s="1" customFormat="1" ht="15.75" x14ac:dyDescent="0.25">
      <c r="A43" s="19"/>
      <c r="B43" s="4" t="s">
        <v>17</v>
      </c>
      <c r="C43" s="13"/>
      <c r="D43" s="13"/>
      <c r="E43" s="13"/>
      <c r="F43" s="13"/>
      <c r="G43" s="13"/>
      <c r="H43" s="4"/>
      <c r="I43" s="96"/>
      <c r="J43" s="97"/>
      <c r="K43" s="97"/>
      <c r="L43" s="97"/>
      <c r="M43" s="97"/>
      <c r="N43" s="97"/>
      <c r="O43" s="97"/>
      <c r="P43" s="97"/>
      <c r="Q43" s="97"/>
      <c r="R43" s="97"/>
      <c r="S43" s="98"/>
      <c r="T43" s="21"/>
      <c r="U43" s="21"/>
      <c r="V43" s="21"/>
      <c r="W43" s="21"/>
      <c r="X43" s="21"/>
      <c r="Y43" s="21"/>
      <c r="Z43" s="4" t="s">
        <v>14</v>
      </c>
      <c r="AC43" s="4"/>
      <c r="AD43" s="4"/>
      <c r="AE43" s="4"/>
      <c r="AG43" s="21"/>
      <c r="AH43" s="4" t="s">
        <v>24</v>
      </c>
      <c r="AI43" s="21"/>
      <c r="AJ43" s="21"/>
      <c r="AK43" s="90"/>
      <c r="AL43" s="91"/>
      <c r="AM43" s="84"/>
      <c r="AN43" s="22"/>
    </row>
    <row r="44" spans="1:40" ht="9" customHeight="1" x14ac:dyDescent="0.25">
      <c r="A44" s="6"/>
      <c r="B44" s="13"/>
      <c r="C44" s="13"/>
      <c r="D44" s="13"/>
      <c r="E44" s="13"/>
      <c r="F44" s="13"/>
      <c r="G44" s="13"/>
      <c r="H44" s="13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13"/>
      <c r="U44" s="13"/>
      <c r="V44" s="13"/>
      <c r="W44" s="13"/>
      <c r="X44" s="13"/>
      <c r="Y44" s="13"/>
      <c r="Z44" s="13"/>
      <c r="AC44" s="13"/>
      <c r="AD44" s="13"/>
      <c r="AE44" s="13"/>
      <c r="AF44" s="13"/>
      <c r="AG44" s="13"/>
      <c r="AH44" s="4"/>
      <c r="AI44" s="15"/>
      <c r="AJ44" s="13"/>
      <c r="AK44" s="13"/>
      <c r="AL44" s="13"/>
      <c r="AM44" s="13"/>
      <c r="AN44" s="12"/>
    </row>
    <row r="45" spans="1:40" s="1" customFormat="1" ht="15.75" x14ac:dyDescent="0.25">
      <c r="A45" s="19"/>
      <c r="B45" s="4" t="s">
        <v>12</v>
      </c>
      <c r="C45" s="4"/>
      <c r="D45" s="4"/>
      <c r="E45" s="4"/>
      <c r="F45" s="4"/>
      <c r="G45" s="4"/>
      <c r="H45" s="14"/>
      <c r="I45" s="96" t="s">
        <v>301</v>
      </c>
      <c r="J45" s="97"/>
      <c r="K45" s="97"/>
      <c r="L45" s="97"/>
      <c r="M45" s="97"/>
      <c r="N45" s="97"/>
      <c r="O45" s="97"/>
      <c r="P45" s="97"/>
      <c r="Q45" s="97"/>
      <c r="R45" s="97"/>
      <c r="S45" s="98"/>
      <c r="T45" s="21"/>
      <c r="U45" s="21"/>
      <c r="V45" s="21"/>
      <c r="W45" s="21"/>
      <c r="X45" s="21"/>
      <c r="Y45" s="21"/>
      <c r="Z45" s="4" t="s">
        <v>15</v>
      </c>
      <c r="AC45" s="4"/>
      <c r="AD45" s="4"/>
      <c r="AE45" s="21"/>
      <c r="AF45" s="21"/>
      <c r="AG45" s="21"/>
      <c r="AH45" s="4" t="s">
        <v>25</v>
      </c>
      <c r="AI45" s="21"/>
      <c r="AJ45" s="21"/>
      <c r="AK45" s="90"/>
      <c r="AL45" s="91"/>
      <c r="AM45" s="19"/>
      <c r="AN45" s="22"/>
    </row>
    <row r="46" spans="1:40" ht="9" customHeight="1" x14ac:dyDescent="0.25">
      <c r="A46" s="6"/>
      <c r="B46" s="15"/>
      <c r="C46" s="15"/>
      <c r="D46" s="15"/>
      <c r="E46" s="15"/>
      <c r="F46" s="15"/>
      <c r="G46" s="15"/>
      <c r="H46" s="15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21"/>
      <c r="U46" s="21"/>
      <c r="V46" s="13"/>
      <c r="W46" s="13"/>
      <c r="X46" s="13"/>
      <c r="Y46" s="13"/>
      <c r="Z46" s="13"/>
      <c r="AC46" s="13"/>
      <c r="AD46" s="13"/>
      <c r="AE46" s="13"/>
      <c r="AF46" s="13"/>
      <c r="AG46" s="13"/>
      <c r="AH46" s="4"/>
      <c r="AI46" s="15"/>
      <c r="AJ46" s="13"/>
      <c r="AK46" s="13"/>
      <c r="AL46" s="13"/>
      <c r="AM46" s="13"/>
      <c r="AN46" s="12"/>
    </row>
    <row r="47" spans="1:40" s="1" customFormat="1" ht="18" customHeight="1" x14ac:dyDescent="0.25">
      <c r="A47" s="19"/>
      <c r="B47" s="4" t="s">
        <v>13</v>
      </c>
      <c r="C47" s="14"/>
      <c r="D47" s="4"/>
      <c r="E47" s="4"/>
      <c r="F47" s="4"/>
      <c r="G47" s="4"/>
      <c r="H47" s="4"/>
      <c r="I47" s="96"/>
      <c r="J47" s="97"/>
      <c r="K47" s="97"/>
      <c r="L47" s="97"/>
      <c r="M47" s="97"/>
      <c r="N47" s="97"/>
      <c r="O47" s="97"/>
      <c r="P47" s="97"/>
      <c r="Q47" s="97"/>
      <c r="R47" s="97"/>
      <c r="S47" s="98"/>
      <c r="T47" s="21"/>
      <c r="U47" s="21"/>
      <c r="Z47" s="4" t="s">
        <v>23</v>
      </c>
      <c r="AC47" s="4"/>
      <c r="AD47" s="4"/>
      <c r="AE47" s="4"/>
      <c r="AF47" s="4"/>
      <c r="AG47" s="4"/>
      <c r="AH47" s="4" t="s">
        <v>26</v>
      </c>
      <c r="AI47" s="21"/>
      <c r="AJ47" s="21"/>
      <c r="AK47" s="90"/>
      <c r="AL47" s="91"/>
      <c r="AM47" s="84"/>
      <c r="AN47" s="22"/>
    </row>
    <row r="48" spans="1:40" ht="9" customHeight="1" x14ac:dyDescent="0.25">
      <c r="A48" s="6"/>
      <c r="B48" s="13"/>
      <c r="C48" s="13"/>
      <c r="D48" s="13"/>
      <c r="E48" s="13"/>
      <c r="F48" s="13"/>
      <c r="G48" s="13"/>
      <c r="H48" s="13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13"/>
      <c r="U48" s="13"/>
      <c r="V48" s="13"/>
      <c r="W48" s="13"/>
      <c r="X48" s="13"/>
      <c r="Y48" s="13"/>
      <c r="Z48" s="13"/>
      <c r="AC48" s="13"/>
      <c r="AD48" s="13"/>
      <c r="AE48" s="13"/>
      <c r="AF48" s="13"/>
      <c r="AG48" s="13"/>
      <c r="AH48" s="4"/>
      <c r="AI48" s="15"/>
      <c r="AJ48" s="13"/>
      <c r="AK48" s="13"/>
      <c r="AL48" s="13"/>
      <c r="AM48" s="13"/>
      <c r="AN48" s="12"/>
    </row>
    <row r="49" spans="1:40" s="1" customFormat="1" ht="18" customHeight="1" x14ac:dyDescent="0.25">
      <c r="A49" s="19"/>
      <c r="B49" s="4" t="s">
        <v>47</v>
      </c>
      <c r="C49" s="4"/>
      <c r="D49" s="4"/>
      <c r="E49" s="4"/>
      <c r="F49" s="4"/>
      <c r="G49" s="21"/>
      <c r="H49" s="21"/>
      <c r="I49" s="96"/>
      <c r="J49" s="97"/>
      <c r="K49" s="97"/>
      <c r="L49" s="97"/>
      <c r="M49" s="97"/>
      <c r="N49" s="97"/>
      <c r="O49" s="97"/>
      <c r="P49" s="97"/>
      <c r="Q49" s="97"/>
      <c r="R49" s="97"/>
      <c r="S49" s="98"/>
      <c r="T49" s="21"/>
      <c r="U49" s="21"/>
      <c r="V49" s="21"/>
      <c r="W49" s="21"/>
      <c r="X49" s="21"/>
      <c r="Y49" s="21"/>
      <c r="Z49" s="4" t="s">
        <v>22</v>
      </c>
      <c r="AC49" s="4"/>
      <c r="AD49" s="4"/>
      <c r="AE49" s="4"/>
      <c r="AF49" s="21"/>
      <c r="AG49" s="21"/>
      <c r="AH49" s="4" t="s">
        <v>25</v>
      </c>
      <c r="AI49" s="21"/>
      <c r="AJ49" s="21"/>
      <c r="AK49" s="90"/>
      <c r="AL49" s="91"/>
      <c r="AM49" s="84"/>
      <c r="AN49" s="22"/>
    </row>
    <row r="50" spans="1:40" ht="9" customHeight="1" x14ac:dyDescent="0.25">
      <c r="A50" s="6"/>
      <c r="B50" s="13"/>
      <c r="C50" s="13"/>
      <c r="D50" s="13"/>
      <c r="E50" s="13"/>
      <c r="F50" s="13"/>
      <c r="G50" s="13"/>
      <c r="H50" s="13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2"/>
    </row>
    <row r="51" spans="1:40" s="1" customFormat="1" ht="18" customHeight="1" x14ac:dyDescent="0.25">
      <c r="A51" s="19"/>
      <c r="B51" s="4" t="s">
        <v>18</v>
      </c>
      <c r="C51" s="4"/>
      <c r="D51" s="4"/>
      <c r="E51" s="4"/>
      <c r="F51" s="4"/>
      <c r="G51" s="4"/>
      <c r="H51" s="14"/>
      <c r="I51" s="96">
        <v>160540</v>
      </c>
      <c r="J51" s="97"/>
      <c r="K51" s="97"/>
      <c r="L51" s="97"/>
      <c r="M51" s="97"/>
      <c r="N51" s="97"/>
      <c r="O51" s="97"/>
      <c r="P51" s="97"/>
      <c r="Q51" s="97"/>
      <c r="R51" s="97"/>
      <c r="S51" s="98"/>
      <c r="T51" s="21"/>
      <c r="V51" s="4"/>
      <c r="W51" s="4"/>
      <c r="Z51" s="4" t="s">
        <v>19</v>
      </c>
      <c r="AA51" s="4"/>
      <c r="AB51" s="4"/>
      <c r="AC51" s="14"/>
      <c r="AD51" s="14"/>
      <c r="AE51" s="14"/>
      <c r="AF51" s="14"/>
      <c r="AG51" s="95"/>
      <c r="AH51" s="95"/>
      <c r="AI51" s="95"/>
      <c r="AJ51" s="95"/>
      <c r="AK51" s="95"/>
      <c r="AL51" s="95"/>
      <c r="AM51" s="14"/>
      <c r="AN51" s="22"/>
    </row>
    <row r="52" spans="1:40" ht="9" customHeight="1" x14ac:dyDescent="0.25">
      <c r="A52" s="6"/>
      <c r="B52" s="13"/>
      <c r="C52" s="13"/>
      <c r="D52" s="13"/>
      <c r="E52" s="13"/>
      <c r="F52" s="13"/>
      <c r="G52" s="13"/>
      <c r="H52" s="13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41"/>
      <c r="AE52" s="41"/>
      <c r="AF52" s="41"/>
      <c r="AG52" s="41"/>
      <c r="AH52" s="41"/>
      <c r="AI52" s="41"/>
      <c r="AJ52" s="41"/>
      <c r="AK52" s="41"/>
      <c r="AL52" s="41"/>
      <c r="AM52" s="13"/>
      <c r="AN52" s="12"/>
    </row>
    <row r="53" spans="1:40" s="1" customFormat="1" ht="18" customHeight="1" x14ac:dyDescent="0.25">
      <c r="A53" s="19"/>
      <c r="B53" s="4" t="s">
        <v>16</v>
      </c>
      <c r="C53" s="4"/>
      <c r="D53" s="4"/>
      <c r="E53" s="4"/>
      <c r="F53" s="4"/>
      <c r="G53" s="14"/>
      <c r="H53" s="21"/>
      <c r="I53" s="92" t="s">
        <v>302</v>
      </c>
      <c r="J53" s="93"/>
      <c r="K53" s="93"/>
      <c r="L53" s="93"/>
      <c r="M53" s="93"/>
      <c r="N53" s="93"/>
      <c r="O53" s="93"/>
      <c r="P53" s="93"/>
      <c r="Q53" s="93"/>
      <c r="R53" s="93"/>
      <c r="S53" s="94"/>
      <c r="T53" s="14"/>
      <c r="V53" s="4"/>
      <c r="W53" s="4"/>
      <c r="X53" s="4"/>
      <c r="Y53" s="4"/>
      <c r="Z53" s="4" t="s">
        <v>20</v>
      </c>
      <c r="AA53" s="4"/>
      <c r="AB53" s="4"/>
      <c r="AC53" s="14"/>
      <c r="AD53" s="14"/>
      <c r="AE53" s="14"/>
      <c r="AF53" s="14"/>
      <c r="AG53" s="95"/>
      <c r="AH53" s="95"/>
      <c r="AI53" s="95"/>
      <c r="AJ53" s="95"/>
      <c r="AK53" s="95"/>
      <c r="AL53" s="95"/>
      <c r="AM53" s="14"/>
      <c r="AN53" s="22"/>
    </row>
    <row r="54" spans="1:40" s="1" customFormat="1" ht="9" customHeight="1" x14ac:dyDescent="0.25">
      <c r="A54" s="19"/>
      <c r="B54" s="4"/>
      <c r="C54" s="4"/>
      <c r="D54" s="4"/>
      <c r="E54" s="4"/>
      <c r="F54" s="4"/>
      <c r="G54" s="14"/>
      <c r="H54" s="21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14"/>
      <c r="U54" s="21"/>
      <c r="V54" s="4"/>
      <c r="W54" s="4"/>
      <c r="X54" s="4"/>
      <c r="Y54" s="4"/>
      <c r="Z54" s="4"/>
      <c r="AA54" s="4"/>
      <c r="AB54" s="4"/>
      <c r="AC54" s="14"/>
      <c r="AD54" s="14"/>
      <c r="AE54" s="14"/>
      <c r="AF54" s="14"/>
      <c r="AG54" s="80"/>
      <c r="AH54" s="80"/>
      <c r="AI54" s="80"/>
      <c r="AJ54" s="80"/>
      <c r="AK54" s="80"/>
      <c r="AL54" s="80"/>
      <c r="AM54" s="14"/>
      <c r="AN54" s="22"/>
    </row>
    <row r="55" spans="1:40" s="1" customFormat="1" ht="18" customHeight="1" x14ac:dyDescent="0.25">
      <c r="A55" s="19"/>
      <c r="B55" s="4"/>
      <c r="C55" s="4"/>
      <c r="D55" s="4"/>
      <c r="E55" s="4"/>
      <c r="F55" s="4"/>
      <c r="G55" s="14"/>
      <c r="H55" s="21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14"/>
      <c r="V55" s="4"/>
      <c r="W55" s="4"/>
      <c r="X55" s="4"/>
      <c r="Y55" s="4"/>
      <c r="Z55" s="4" t="s">
        <v>303</v>
      </c>
      <c r="AA55" s="4"/>
      <c r="AB55" s="4"/>
      <c r="AC55" s="14"/>
      <c r="AD55" s="14"/>
      <c r="AE55" s="14"/>
      <c r="AF55" s="14"/>
      <c r="AG55" s="95"/>
      <c r="AH55" s="95"/>
      <c r="AI55" s="95"/>
      <c r="AJ55" s="95"/>
      <c r="AK55" s="95"/>
      <c r="AL55" s="95"/>
      <c r="AM55" s="14"/>
      <c r="AN55" s="22"/>
    </row>
    <row r="56" spans="1:40" ht="9" customHeight="1" thickBot="1" x14ac:dyDescent="0.3">
      <c r="A56" s="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8"/>
    </row>
    <row r="57" spans="1:40" ht="11.25" customHeight="1" thickTop="1" x14ac:dyDescent="0.2">
      <c r="A57" s="31"/>
      <c r="B57" s="89" t="s">
        <v>320</v>
      </c>
      <c r="C57" s="89"/>
      <c r="D57" s="89"/>
      <c r="E57" s="89"/>
      <c r="F57" s="89"/>
      <c r="G57" s="89"/>
      <c r="H57" s="89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40" t="s">
        <v>27</v>
      </c>
      <c r="AE57" s="32"/>
      <c r="AF57" s="32"/>
      <c r="AG57" s="32"/>
      <c r="AH57" s="32"/>
      <c r="AI57" s="32"/>
      <c r="AJ57" s="32"/>
      <c r="AK57" s="32"/>
      <c r="AL57" s="32"/>
      <c r="AM57" s="32"/>
      <c r="AN57" s="33"/>
    </row>
  </sheetData>
  <sheetProtection sheet="1" objects="1" scenarios="1" selectLockedCells="1"/>
  <mergeCells count="40">
    <mergeCell ref="AK19:AL19"/>
    <mergeCell ref="AA19:AE19"/>
    <mergeCell ref="I25:AA25"/>
    <mergeCell ref="B1:AN1"/>
    <mergeCell ref="H13:N13"/>
    <mergeCell ref="H11:N11"/>
    <mergeCell ref="U13:AA13"/>
    <mergeCell ref="H15:AA15"/>
    <mergeCell ref="B2:AN2"/>
    <mergeCell ref="B3:AN3"/>
    <mergeCell ref="AG13:AL13"/>
    <mergeCell ref="I23:N23"/>
    <mergeCell ref="I19:S19"/>
    <mergeCell ref="I21:S21"/>
    <mergeCell ref="AA21:AE21"/>
    <mergeCell ref="AA23:AE23"/>
    <mergeCell ref="AK43:AL43"/>
    <mergeCell ref="P27:Q27"/>
    <mergeCell ref="AF27:AG27"/>
    <mergeCell ref="AK41:AL41"/>
    <mergeCell ref="AB31:AI31"/>
    <mergeCell ref="I33:V33"/>
    <mergeCell ref="I31:V31"/>
    <mergeCell ref="I43:S43"/>
    <mergeCell ref="AK39:AL39"/>
    <mergeCell ref="I41:S41"/>
    <mergeCell ref="I36:N36"/>
    <mergeCell ref="AA36:AF36"/>
    <mergeCell ref="B57:H57"/>
    <mergeCell ref="AK45:AL45"/>
    <mergeCell ref="AK49:AL49"/>
    <mergeCell ref="AK47:AL47"/>
    <mergeCell ref="I53:S53"/>
    <mergeCell ref="AG51:AL51"/>
    <mergeCell ref="AG53:AL53"/>
    <mergeCell ref="I45:S45"/>
    <mergeCell ref="I47:S47"/>
    <mergeCell ref="I51:S51"/>
    <mergeCell ref="I49:S49"/>
    <mergeCell ref="AG55:AL55"/>
  </mergeCells>
  <pageMargins left="0.43" right="0.4" top="0.5" bottom="0.5" header="0.5" footer="0.17"/>
  <pageSetup scale="94" orientation="portrait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H150"/>
  <sheetViews>
    <sheetView zoomScale="120" zoomScaleNormal="120" workbookViewId="0">
      <pane ySplit="10" topLeftCell="A11" activePane="bottomLeft" state="frozen"/>
      <selection activeCell="A4" sqref="A4"/>
      <selection pane="bottomLeft" activeCell="D11" sqref="D11"/>
    </sheetView>
  </sheetViews>
  <sheetFormatPr defaultColWidth="10.7109375" defaultRowHeight="12.75" x14ac:dyDescent="0.2"/>
  <cols>
    <col min="1" max="1" width="1.85546875" style="44" customWidth="1"/>
    <col min="2" max="2" width="32.7109375" style="44" customWidth="1"/>
    <col min="3" max="3" width="7.7109375" style="44" bestFit="1" customWidth="1"/>
    <col min="4" max="4" width="26.7109375" style="44" customWidth="1"/>
    <col min="5" max="5" width="11.28515625" style="44" bestFit="1" customWidth="1"/>
    <col min="6" max="6" width="8.5703125" style="44" bestFit="1" customWidth="1"/>
    <col min="7" max="7" width="8" style="44" customWidth="1"/>
    <col min="8" max="8" width="47" style="44" hidden="1" customWidth="1"/>
    <col min="9" max="16384" width="10.7109375" style="44"/>
  </cols>
  <sheetData>
    <row r="1" spans="2:8" ht="15.75" x14ac:dyDescent="0.25">
      <c r="B1" s="51" t="str">
        <f>LastName &amp; ", " &amp; FirstName</f>
        <v xml:space="preserve">, </v>
      </c>
      <c r="D1" s="133" t="s">
        <v>32</v>
      </c>
      <c r="E1" s="133"/>
      <c r="F1" s="133"/>
      <c r="G1" s="133"/>
    </row>
    <row r="2" spans="2:8" ht="15" customHeight="1" x14ac:dyDescent="0.2">
      <c r="B2" s="45" t="s">
        <v>33</v>
      </c>
      <c r="D2" s="133"/>
      <c r="E2" s="133"/>
      <c r="F2" s="133"/>
      <c r="G2" s="133"/>
    </row>
    <row r="3" spans="2:8" ht="15" customHeight="1" x14ac:dyDescent="0.2">
      <c r="D3" s="133"/>
      <c r="E3" s="133"/>
      <c r="F3" s="133"/>
      <c r="G3" s="133"/>
    </row>
    <row r="4" spans="2:8" ht="15.75" x14ac:dyDescent="0.25">
      <c r="B4" s="52">
        <f>OSUID</f>
        <v>0</v>
      </c>
    </row>
    <row r="5" spans="2:8" ht="15.75" customHeight="1" x14ac:dyDescent="0.25">
      <c r="B5" s="47" t="s">
        <v>34</v>
      </c>
      <c r="D5" s="134">
        <f>'Employee Hire'!I31</f>
        <v>0</v>
      </c>
      <c r="E5" s="135"/>
      <c r="F5" s="54"/>
    </row>
    <row r="6" spans="2:8" x14ac:dyDescent="0.2">
      <c r="D6" s="55" t="s">
        <v>35</v>
      </c>
      <c r="E6" s="55"/>
      <c r="F6" s="55"/>
    </row>
    <row r="7" spans="2:8" x14ac:dyDescent="0.2">
      <c r="H7" s="73"/>
    </row>
    <row r="8" spans="2:8" ht="15" x14ac:dyDescent="0.2">
      <c r="D8" s="46" t="s">
        <v>36</v>
      </c>
      <c r="E8" s="53">
        <f>'Employee Hire'!I23</f>
        <v>0</v>
      </c>
    </row>
    <row r="10" spans="2:8" ht="42" customHeight="1" x14ac:dyDescent="0.25">
      <c r="B10" s="50" t="s">
        <v>29</v>
      </c>
      <c r="C10" s="50" t="s">
        <v>30</v>
      </c>
      <c r="D10" s="50" t="s">
        <v>31</v>
      </c>
      <c r="E10" s="50" t="s">
        <v>38</v>
      </c>
      <c r="F10" s="50" t="s">
        <v>45</v>
      </c>
      <c r="G10" s="50" t="s">
        <v>46</v>
      </c>
      <c r="H10" s="85" t="s">
        <v>56</v>
      </c>
    </row>
    <row r="11" spans="2:8" ht="15" x14ac:dyDescent="0.25">
      <c r="B11" s="79" t="s">
        <v>89</v>
      </c>
      <c r="C11" s="79" t="s">
        <v>90</v>
      </c>
      <c r="D11" s="87"/>
      <c r="E11" s="88"/>
      <c r="F11" s="79" t="s">
        <v>91</v>
      </c>
      <c r="G11" s="79"/>
      <c r="H11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AdvEd Trip Support          C51518 MRS350 </v>
      </c>
    </row>
    <row r="12" spans="2:8" ht="15" x14ac:dyDescent="0.25">
      <c r="B12" s="79" t="s">
        <v>275</v>
      </c>
      <c r="C12" s="79" t="s">
        <v>94</v>
      </c>
      <c r="D12" s="87"/>
      <c r="E12" s="88"/>
      <c r="F12" s="79" t="s">
        <v>276</v>
      </c>
      <c r="G12" s="79"/>
      <c r="H12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After Dark Assoc            C51517 MRS750 </v>
      </c>
    </row>
    <row r="13" spans="2:8" ht="15" x14ac:dyDescent="0.25">
      <c r="B13" s="79" t="s">
        <v>277</v>
      </c>
      <c r="C13" s="79" t="s">
        <v>95</v>
      </c>
      <c r="D13" s="87"/>
      <c r="E13" s="88"/>
      <c r="F13" s="79" t="s">
        <v>276</v>
      </c>
      <c r="G13" s="79"/>
      <c r="H13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After Dark Team             C51520 MRS750 </v>
      </c>
    </row>
    <row r="14" spans="2:8" ht="15" x14ac:dyDescent="0.25">
      <c r="B14" s="79" t="s">
        <v>96</v>
      </c>
      <c r="C14" s="79" t="s">
        <v>97</v>
      </c>
      <c r="D14" s="87"/>
      <c r="E14" s="88"/>
      <c r="F14" s="79" t="s">
        <v>274</v>
      </c>
      <c r="G14" s="79"/>
      <c r="H14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ALI Ops Spec-Grad Night     C51516 MRS325 </v>
      </c>
    </row>
    <row r="15" spans="2:8" ht="15" x14ac:dyDescent="0.25">
      <c r="B15" s="79" t="s">
        <v>98</v>
      </c>
      <c r="C15" s="79" t="s">
        <v>99</v>
      </c>
      <c r="D15" s="87"/>
      <c r="E15" s="88"/>
      <c r="F15" s="79" t="s">
        <v>93</v>
      </c>
      <c r="G15" s="79"/>
      <c r="H15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ALI Ops Staff               C51521 MRS300 </v>
      </c>
    </row>
    <row r="16" spans="2:8" ht="15" x14ac:dyDescent="0.25">
      <c r="B16" s="79" t="s">
        <v>100</v>
      </c>
      <c r="C16" s="79" t="s">
        <v>101</v>
      </c>
      <c r="D16" s="87"/>
      <c r="E16" s="88"/>
      <c r="F16" s="79" t="s">
        <v>274</v>
      </c>
      <c r="G16" s="79"/>
      <c r="H16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ALI Ops Staff-Grad Night    C51796 MRS325 </v>
      </c>
    </row>
    <row r="17" spans="2:8" ht="15" x14ac:dyDescent="0.25">
      <c r="B17" s="79" t="s">
        <v>102</v>
      </c>
      <c r="C17" s="79" t="s">
        <v>103</v>
      </c>
      <c r="D17" s="87"/>
      <c r="E17" s="88"/>
      <c r="F17" s="79" t="s">
        <v>93</v>
      </c>
      <c r="G17" s="79"/>
      <c r="H17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Bike Mechanic               C51519 MRS300 </v>
      </c>
    </row>
    <row r="18" spans="2:8" ht="15" x14ac:dyDescent="0.25">
      <c r="B18" s="79" t="s">
        <v>104</v>
      </c>
      <c r="C18" s="79" t="s">
        <v>105</v>
      </c>
      <c r="D18" s="87"/>
      <c r="E18" s="88"/>
      <c r="F18" s="79" t="s">
        <v>274</v>
      </c>
      <c r="G18" s="79"/>
      <c r="H18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Climbing Center Associate   C51549 MRS325 </v>
      </c>
    </row>
    <row r="19" spans="2:8" ht="15" x14ac:dyDescent="0.25">
      <c r="B19" s="79" t="s">
        <v>106</v>
      </c>
      <c r="C19" s="79" t="s">
        <v>107</v>
      </c>
      <c r="D19" s="87"/>
      <c r="E19" s="88"/>
      <c r="F19" s="79" t="s">
        <v>274</v>
      </c>
      <c r="G19" s="79"/>
      <c r="H19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Climbing Center Specialist  C51546 MRS325 </v>
      </c>
    </row>
    <row r="20" spans="2:8" ht="15" x14ac:dyDescent="0.25">
      <c r="B20" s="79" t="s">
        <v>108</v>
      </c>
      <c r="C20" s="79" t="s">
        <v>109</v>
      </c>
      <c r="D20" s="87"/>
      <c r="E20" s="88"/>
      <c r="F20" s="79" t="s">
        <v>274</v>
      </c>
      <c r="G20" s="79"/>
      <c r="H20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Climbing Cntr Rental Staff  C51548 MRS325 </v>
      </c>
    </row>
    <row r="21" spans="2:8" ht="15" x14ac:dyDescent="0.25">
      <c r="B21" s="79" t="s">
        <v>287</v>
      </c>
      <c r="C21" s="79" t="s">
        <v>293</v>
      </c>
      <c r="D21" s="87"/>
      <c r="E21" s="88"/>
      <c r="F21" s="79" t="s">
        <v>271</v>
      </c>
      <c r="G21" s="79"/>
      <c r="H21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Club Responder              C52375 MRS699 </v>
      </c>
    </row>
    <row r="22" spans="2:8" ht="15" x14ac:dyDescent="0.25">
      <c r="B22" s="79" t="s">
        <v>306</v>
      </c>
      <c r="C22" s="79" t="s">
        <v>307</v>
      </c>
      <c r="D22" s="87"/>
      <c r="E22" s="88"/>
      <c r="F22" s="79" t="s">
        <v>131</v>
      </c>
      <c r="G22" s="79"/>
      <c r="H22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Dam Fit Trainer             C52392 MRS900 </v>
      </c>
    </row>
    <row r="23" spans="2:8" ht="15" x14ac:dyDescent="0.25">
      <c r="B23" s="79" t="s">
        <v>110</v>
      </c>
      <c r="C23" s="79" t="s">
        <v>111</v>
      </c>
      <c r="D23" s="87"/>
      <c r="E23" s="88"/>
      <c r="F23" s="79" t="s">
        <v>112</v>
      </c>
      <c r="G23" s="79"/>
      <c r="H23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Equipment Maint Associate   C51553 MRS250 </v>
      </c>
    </row>
    <row r="24" spans="2:8" ht="15" x14ac:dyDescent="0.25">
      <c r="B24" s="79" t="s">
        <v>113</v>
      </c>
      <c r="C24" s="79" t="s">
        <v>114</v>
      </c>
      <c r="D24" s="87"/>
      <c r="E24" s="88"/>
      <c r="F24" s="79" t="s">
        <v>278</v>
      </c>
      <c r="G24" s="79"/>
      <c r="H24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Equipment Maint Staff       C51552 MRS225 </v>
      </c>
    </row>
    <row r="25" spans="2:8" ht="15" x14ac:dyDescent="0.25">
      <c r="B25" s="79" t="s">
        <v>116</v>
      </c>
      <c r="C25" s="79" t="s">
        <v>117</v>
      </c>
      <c r="D25" s="87"/>
      <c r="E25" s="88"/>
      <c r="F25" s="79" t="s">
        <v>115</v>
      </c>
      <c r="G25" s="79"/>
      <c r="H25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Events Assoc - Grad Night   C51805 MRS200 </v>
      </c>
    </row>
    <row r="26" spans="2:8" ht="15" x14ac:dyDescent="0.25">
      <c r="B26" s="79" t="s">
        <v>119</v>
      </c>
      <c r="C26" s="79" t="s">
        <v>120</v>
      </c>
      <c r="D26" s="87"/>
      <c r="E26" s="88"/>
      <c r="F26" s="79" t="s">
        <v>115</v>
      </c>
      <c r="G26" s="79"/>
      <c r="H26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Events Associate            C51808 MRS200 </v>
      </c>
    </row>
    <row r="27" spans="2:8" ht="15" x14ac:dyDescent="0.25">
      <c r="B27" s="79" t="s">
        <v>121</v>
      </c>
      <c r="C27" s="79" t="s">
        <v>122</v>
      </c>
      <c r="D27" s="87"/>
      <c r="E27" s="88"/>
      <c r="F27" s="79" t="s">
        <v>115</v>
      </c>
      <c r="G27" s="79"/>
      <c r="H27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Events Spec - Grad Night    C51555 MRS200 </v>
      </c>
    </row>
    <row r="28" spans="2:8" ht="15" x14ac:dyDescent="0.25">
      <c r="B28" s="79" t="s">
        <v>123</v>
      </c>
      <c r="C28" s="79" t="s">
        <v>124</v>
      </c>
      <c r="D28" s="87"/>
      <c r="E28" s="88"/>
      <c r="F28" s="79" t="s">
        <v>115</v>
      </c>
      <c r="G28" s="79"/>
      <c r="H28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Events Specialist           C51557 MRS200 </v>
      </c>
    </row>
    <row r="29" spans="2:8" ht="15" x14ac:dyDescent="0.25">
      <c r="B29" s="79" t="s">
        <v>125</v>
      </c>
      <c r="C29" s="79" t="s">
        <v>126</v>
      </c>
      <c r="D29" s="87"/>
      <c r="E29" s="88"/>
      <c r="F29" s="79" t="s">
        <v>279</v>
      </c>
      <c r="G29" s="79"/>
      <c r="H29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Exper Edu Facilitator       C51528 MRS360 </v>
      </c>
    </row>
    <row r="30" spans="2:8" ht="15" x14ac:dyDescent="0.25">
      <c r="B30" s="79" t="s">
        <v>127</v>
      </c>
      <c r="C30" s="79" t="s">
        <v>128</v>
      </c>
      <c r="D30" s="87"/>
      <c r="E30" s="88"/>
      <c r="F30" s="79" t="s">
        <v>279</v>
      </c>
      <c r="G30" s="79"/>
      <c r="H30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Exper Edu Office Assistant  C51529 MRS360 </v>
      </c>
    </row>
    <row r="31" spans="2:8" ht="15" x14ac:dyDescent="0.25">
      <c r="B31" s="79" t="s">
        <v>294</v>
      </c>
      <c r="C31" s="79" t="s">
        <v>273</v>
      </c>
      <c r="D31" s="87"/>
      <c r="E31" s="88"/>
      <c r="F31" s="79" t="s">
        <v>279</v>
      </c>
      <c r="G31" s="79"/>
      <c r="H31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Exper Edu Train &amp; Meet      C51530 MRS360 </v>
      </c>
    </row>
    <row r="32" spans="2:8" ht="15" x14ac:dyDescent="0.25">
      <c r="B32" s="79" t="s">
        <v>308</v>
      </c>
      <c r="C32" s="79" t="s">
        <v>309</v>
      </c>
      <c r="D32" s="87"/>
      <c r="E32" s="88"/>
      <c r="F32" s="79" t="s">
        <v>131</v>
      </c>
      <c r="G32" s="79"/>
      <c r="H32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Fitness Associate           C52394 MRS900 </v>
      </c>
    </row>
    <row r="33" spans="2:8" ht="15" x14ac:dyDescent="0.25">
      <c r="B33" s="79" t="s">
        <v>129</v>
      </c>
      <c r="C33" s="79" t="s">
        <v>193</v>
      </c>
      <c r="D33" s="87"/>
      <c r="E33" s="88"/>
      <c r="F33" s="79" t="s">
        <v>131</v>
      </c>
      <c r="G33" s="79"/>
      <c r="H33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Fitness Center Rep          C51803 MRS900 </v>
      </c>
    </row>
    <row r="34" spans="2:8" ht="15" x14ac:dyDescent="0.25">
      <c r="B34" s="79" t="s">
        <v>310</v>
      </c>
      <c r="C34" s="79" t="s">
        <v>311</v>
      </c>
      <c r="D34" s="87"/>
      <c r="E34" s="88"/>
      <c r="F34" s="79" t="s">
        <v>131</v>
      </c>
      <c r="G34" s="79"/>
      <c r="H34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Fitness Events              C52396 MRS900 </v>
      </c>
    </row>
    <row r="35" spans="2:8" ht="15" x14ac:dyDescent="0.25">
      <c r="B35" s="79" t="s">
        <v>132</v>
      </c>
      <c r="C35" s="79" t="s">
        <v>133</v>
      </c>
      <c r="D35" s="87"/>
      <c r="E35" s="88"/>
      <c r="F35" s="79" t="s">
        <v>131</v>
      </c>
      <c r="G35" s="79"/>
      <c r="H35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Fitness Instructor          C51531 MRS900 </v>
      </c>
    </row>
    <row r="36" spans="2:8" ht="15" x14ac:dyDescent="0.25">
      <c r="B36" s="79" t="s">
        <v>134</v>
      </c>
      <c r="C36" s="79" t="s">
        <v>135</v>
      </c>
      <c r="D36" s="87"/>
      <c r="E36" s="88"/>
      <c r="F36" s="79" t="s">
        <v>131</v>
      </c>
      <c r="G36" s="79"/>
      <c r="H36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Fitness Training Mtg Staff  C51532 MRS900 </v>
      </c>
    </row>
    <row r="37" spans="2:8" ht="15" x14ac:dyDescent="0.25">
      <c r="B37" s="79" t="s">
        <v>136</v>
      </c>
      <c r="C37" s="79" t="s">
        <v>137</v>
      </c>
      <c r="D37" s="87"/>
      <c r="E37" s="88"/>
      <c r="F37" s="79" t="s">
        <v>138</v>
      </c>
      <c r="G37" s="79"/>
      <c r="H37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Graphic Designer            C51558 MRS150 </v>
      </c>
    </row>
    <row r="38" spans="2:8" ht="15" x14ac:dyDescent="0.25">
      <c r="B38" s="79" t="s">
        <v>139</v>
      </c>
      <c r="C38" s="79" t="s">
        <v>140</v>
      </c>
      <c r="D38" s="87"/>
      <c r="E38" s="88"/>
      <c r="F38" s="79" t="s">
        <v>280</v>
      </c>
      <c r="G38" s="79"/>
      <c r="H38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Head Lifeguard              C51801 MRS810 </v>
      </c>
    </row>
    <row r="39" spans="2:8" ht="15" x14ac:dyDescent="0.25">
      <c r="B39" s="79" t="s">
        <v>141</v>
      </c>
      <c r="C39" s="79" t="s">
        <v>142</v>
      </c>
      <c r="D39" s="87"/>
      <c r="E39" s="88"/>
      <c r="F39" s="79" t="s">
        <v>143</v>
      </c>
      <c r="G39" s="79"/>
      <c r="H39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HHS EXSS Lifeguard          C51535 HHS061 </v>
      </c>
    </row>
    <row r="40" spans="2:8" ht="15" x14ac:dyDescent="0.25">
      <c r="B40" s="79" t="s">
        <v>316</v>
      </c>
      <c r="C40" s="79" t="s">
        <v>144</v>
      </c>
      <c r="D40" s="87"/>
      <c r="E40" s="88"/>
      <c r="F40" s="79" t="s">
        <v>145</v>
      </c>
      <c r="G40" s="79"/>
      <c r="H40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HHS FS Fitness Lifeguard    C51536 HHS140 </v>
      </c>
    </row>
    <row r="41" spans="2:8" ht="15" x14ac:dyDescent="0.25">
      <c r="B41" s="79" t="s">
        <v>317</v>
      </c>
      <c r="C41" s="79" t="s">
        <v>146</v>
      </c>
      <c r="D41" s="87"/>
      <c r="E41" s="88"/>
      <c r="F41" s="79" t="s">
        <v>147</v>
      </c>
      <c r="G41" s="79"/>
      <c r="H41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HHS IM Lifeguard            C51538 MRS700 </v>
      </c>
    </row>
    <row r="42" spans="2:8" ht="15" x14ac:dyDescent="0.25">
      <c r="B42" s="79" t="s">
        <v>148</v>
      </c>
      <c r="C42" s="79" t="s">
        <v>149</v>
      </c>
      <c r="D42" s="87"/>
      <c r="E42" s="88"/>
      <c r="F42" s="79" t="s">
        <v>150</v>
      </c>
      <c r="G42" s="79"/>
      <c r="H42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HHS KidSpt HOTH Lifeguard   C51537 HHS138 </v>
      </c>
    </row>
    <row r="43" spans="2:8" ht="15" x14ac:dyDescent="0.25">
      <c r="B43" s="79" t="s">
        <v>151</v>
      </c>
      <c r="C43" s="79" t="s">
        <v>152</v>
      </c>
      <c r="D43" s="87"/>
      <c r="E43" s="88"/>
      <c r="F43" s="79" t="s">
        <v>150</v>
      </c>
      <c r="G43" s="79"/>
      <c r="H43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HHS KidSpt Youth Lifeguard  C51545 HHS138 </v>
      </c>
    </row>
    <row r="44" spans="2:8" ht="15" x14ac:dyDescent="0.25">
      <c r="B44" s="79" t="s">
        <v>153</v>
      </c>
      <c r="C44" s="79" t="s">
        <v>154</v>
      </c>
      <c r="D44" s="87"/>
      <c r="E44" s="88"/>
      <c r="F44" s="79" t="s">
        <v>143</v>
      </c>
      <c r="G44" s="79"/>
      <c r="H44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HHS Life Fit Lifeguard      C51539 HHS061 </v>
      </c>
    </row>
    <row r="45" spans="2:8" ht="15" x14ac:dyDescent="0.25">
      <c r="B45" s="79" t="s">
        <v>318</v>
      </c>
      <c r="C45" s="79" t="s">
        <v>155</v>
      </c>
      <c r="D45" s="87"/>
      <c r="E45" s="88"/>
      <c r="F45" s="79" t="s">
        <v>156</v>
      </c>
      <c r="G45" s="79"/>
      <c r="H45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HHS MOT Impact Lifeguard    C51540 HHS144 </v>
      </c>
    </row>
    <row r="46" spans="2:8" ht="15" x14ac:dyDescent="0.25">
      <c r="B46" s="79" t="s">
        <v>319</v>
      </c>
      <c r="C46" s="79" t="s">
        <v>157</v>
      </c>
      <c r="D46" s="87"/>
      <c r="E46" s="88"/>
      <c r="F46" s="79" t="s">
        <v>158</v>
      </c>
      <c r="G46" s="79"/>
      <c r="H46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HHS PAC Class Lifeguard     C51541 HHS027 </v>
      </c>
    </row>
    <row r="47" spans="2:8" ht="15" x14ac:dyDescent="0.25">
      <c r="B47" s="79" t="s">
        <v>159</v>
      </c>
      <c r="C47" s="79" t="s">
        <v>160</v>
      </c>
      <c r="D47" s="87"/>
      <c r="E47" s="88"/>
      <c r="F47" s="79" t="s">
        <v>161</v>
      </c>
      <c r="G47" s="79"/>
      <c r="H47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HHS SP PGX Lifeguard        C51542 HHS141 </v>
      </c>
    </row>
    <row r="48" spans="2:8" ht="15" x14ac:dyDescent="0.25">
      <c r="B48" s="79" t="s">
        <v>162</v>
      </c>
      <c r="C48" s="79" t="s">
        <v>163</v>
      </c>
      <c r="D48" s="87"/>
      <c r="E48" s="88"/>
      <c r="F48" s="79" t="s">
        <v>161</v>
      </c>
      <c r="G48" s="79"/>
      <c r="H48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HHS Swim Team Lifeguard     C51543 HHS141 </v>
      </c>
    </row>
    <row r="49" spans="2:8" ht="15" x14ac:dyDescent="0.25">
      <c r="B49" s="79" t="s">
        <v>164</v>
      </c>
      <c r="C49" s="79" t="s">
        <v>165</v>
      </c>
      <c r="D49" s="87"/>
      <c r="E49" s="88"/>
      <c r="F49" s="79" t="s">
        <v>147</v>
      </c>
      <c r="G49" s="79"/>
      <c r="H49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IM Head Lifeguard           C51797 MRS700 </v>
      </c>
    </row>
    <row r="50" spans="2:8" ht="15" x14ac:dyDescent="0.25">
      <c r="B50" s="79" t="s">
        <v>166</v>
      </c>
      <c r="C50" s="79" t="s">
        <v>167</v>
      </c>
      <c r="D50" s="87"/>
      <c r="E50" s="88"/>
      <c r="F50" s="79" t="s">
        <v>147</v>
      </c>
      <c r="G50" s="79"/>
      <c r="H50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IM Lifeguard                C51523 MRS700 </v>
      </c>
    </row>
    <row r="51" spans="2:8" ht="15" x14ac:dyDescent="0.25">
      <c r="B51" s="79" t="s">
        <v>168</v>
      </c>
      <c r="C51" s="79" t="s">
        <v>169</v>
      </c>
      <c r="D51" s="87"/>
      <c r="E51" s="88"/>
      <c r="F51" s="79" t="s">
        <v>91</v>
      </c>
      <c r="G51" s="79"/>
      <c r="H51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Kayak Head Lifeguard        C51798 MRS350 </v>
      </c>
    </row>
    <row r="52" spans="2:8" ht="15" x14ac:dyDescent="0.25">
      <c r="B52" s="79" t="s">
        <v>170</v>
      </c>
      <c r="C52" s="79" t="s">
        <v>171</v>
      </c>
      <c r="D52" s="87"/>
      <c r="E52" s="88"/>
      <c r="F52" s="79" t="s">
        <v>91</v>
      </c>
      <c r="G52" s="79"/>
      <c r="H52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Kayak Lifeguard             C51525 MRS350 </v>
      </c>
    </row>
    <row r="53" spans="2:8" ht="15" x14ac:dyDescent="0.25">
      <c r="B53" s="79" t="s">
        <v>172</v>
      </c>
      <c r="C53" s="79" t="s">
        <v>173</v>
      </c>
      <c r="D53" s="87"/>
      <c r="E53" s="88"/>
      <c r="F53" s="79" t="s">
        <v>281</v>
      </c>
      <c r="G53" s="79"/>
      <c r="H53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KIEP Trainer                C51550 MRS975 </v>
      </c>
    </row>
    <row r="54" spans="2:8" ht="15" x14ac:dyDescent="0.25">
      <c r="B54" s="79" t="s">
        <v>295</v>
      </c>
      <c r="C54" s="79" t="s">
        <v>174</v>
      </c>
      <c r="D54" s="87"/>
      <c r="E54" s="88"/>
      <c r="F54" s="79" t="s">
        <v>280</v>
      </c>
      <c r="G54" s="79"/>
      <c r="H54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Late Night Head Lifeguard   C51800 MRS810 </v>
      </c>
    </row>
    <row r="55" spans="2:8" ht="15" x14ac:dyDescent="0.25">
      <c r="B55" s="79" t="s">
        <v>175</v>
      </c>
      <c r="C55" s="79" t="s">
        <v>176</v>
      </c>
      <c r="D55" s="87"/>
      <c r="E55" s="88"/>
      <c r="F55" s="79" t="s">
        <v>280</v>
      </c>
      <c r="G55" s="79"/>
      <c r="H55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Late Night Lifeguard        C51799 MRS810 </v>
      </c>
    </row>
    <row r="56" spans="2:8" ht="15" x14ac:dyDescent="0.25">
      <c r="B56" s="79" t="s">
        <v>177</v>
      </c>
      <c r="C56" s="79" t="s">
        <v>178</v>
      </c>
      <c r="D56" s="87"/>
      <c r="E56" s="88"/>
      <c r="F56" s="79" t="s">
        <v>280</v>
      </c>
      <c r="G56" s="79"/>
      <c r="H56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Lifeguard                   C51526 MRS810 </v>
      </c>
    </row>
    <row r="57" spans="2:8" ht="15" x14ac:dyDescent="0.25">
      <c r="B57" s="79" t="s">
        <v>179</v>
      </c>
      <c r="C57" s="79" t="s">
        <v>180</v>
      </c>
      <c r="D57" s="87"/>
      <c r="E57" s="88"/>
      <c r="F57" s="79" t="s">
        <v>282</v>
      </c>
      <c r="G57" s="79"/>
      <c r="H57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McAlexander Ops Specialist  C51551 MRS400 </v>
      </c>
    </row>
    <row r="58" spans="2:8" ht="15" x14ac:dyDescent="0.25">
      <c r="B58" s="79" t="s">
        <v>288</v>
      </c>
      <c r="C58" s="79" t="s">
        <v>296</v>
      </c>
      <c r="D58" s="87"/>
      <c r="E58" s="88"/>
      <c r="F58" s="79" t="s">
        <v>138</v>
      </c>
      <c r="G58" s="79"/>
      <c r="H58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New Media Specialist        C52376 MRS150 </v>
      </c>
    </row>
    <row r="59" spans="2:8" ht="15" x14ac:dyDescent="0.25">
      <c r="B59" s="79" t="s">
        <v>181</v>
      </c>
      <c r="C59" s="79" t="s">
        <v>182</v>
      </c>
      <c r="D59" s="87"/>
      <c r="E59" s="88"/>
      <c r="F59" s="79" t="s">
        <v>118</v>
      </c>
      <c r="G59" s="79"/>
      <c r="H59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Office Associate            C51554 MRS100 </v>
      </c>
    </row>
    <row r="60" spans="2:8" ht="15" x14ac:dyDescent="0.25">
      <c r="B60" s="79" t="s">
        <v>183</v>
      </c>
      <c r="C60" s="79" t="s">
        <v>184</v>
      </c>
      <c r="D60" s="87"/>
      <c r="E60" s="88"/>
      <c r="F60" s="79" t="s">
        <v>115</v>
      </c>
      <c r="G60" s="79"/>
      <c r="H60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Operations Associate        C51804 MRS200 </v>
      </c>
    </row>
    <row r="61" spans="2:8" ht="15" x14ac:dyDescent="0.25">
      <c r="B61" s="79" t="s">
        <v>185</v>
      </c>
      <c r="C61" s="79" t="s">
        <v>186</v>
      </c>
      <c r="D61" s="87"/>
      <c r="E61" s="88"/>
      <c r="F61" s="79" t="s">
        <v>115</v>
      </c>
      <c r="G61" s="79"/>
      <c r="H61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Operations Specialist       C51807 MRS200 </v>
      </c>
    </row>
    <row r="62" spans="2:8" ht="15" x14ac:dyDescent="0.25">
      <c r="B62" s="79" t="s">
        <v>187</v>
      </c>
      <c r="C62" s="79" t="s">
        <v>188</v>
      </c>
      <c r="D62" s="87"/>
      <c r="E62" s="88"/>
      <c r="F62" s="79" t="s">
        <v>115</v>
      </c>
      <c r="G62" s="79"/>
      <c r="H62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Ops Representative          C51556 MRS200 </v>
      </c>
    </row>
    <row r="63" spans="2:8" ht="15" x14ac:dyDescent="0.25">
      <c r="B63" s="79" t="s">
        <v>189</v>
      </c>
      <c r="C63" s="79" t="s">
        <v>190</v>
      </c>
      <c r="D63" s="87"/>
      <c r="E63" s="88"/>
      <c r="F63" s="79" t="s">
        <v>138</v>
      </c>
      <c r="G63" s="79"/>
      <c r="H63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Outreach Associate          C51809 MRS150 </v>
      </c>
    </row>
    <row r="64" spans="2:8" ht="15" x14ac:dyDescent="0.25">
      <c r="B64" s="79" t="s">
        <v>297</v>
      </c>
      <c r="C64" s="79" t="s">
        <v>191</v>
      </c>
      <c r="D64" s="87"/>
      <c r="E64" s="88"/>
      <c r="F64" s="79" t="s">
        <v>138</v>
      </c>
      <c r="G64" s="79"/>
      <c r="H64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Outreach Specialist         C51559 MRS150 </v>
      </c>
    </row>
    <row r="65" spans="2:8" ht="15" x14ac:dyDescent="0.25">
      <c r="B65" s="79" t="s">
        <v>192</v>
      </c>
      <c r="C65" s="79" t="s">
        <v>130</v>
      </c>
      <c r="D65" s="87"/>
      <c r="E65" s="88"/>
      <c r="F65" s="79" t="s">
        <v>131</v>
      </c>
      <c r="G65" s="79"/>
      <c r="H65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Personal Trainer            C51533 MRS900 </v>
      </c>
    </row>
    <row r="66" spans="2:8" ht="15" x14ac:dyDescent="0.25">
      <c r="B66" s="79" t="s">
        <v>194</v>
      </c>
      <c r="C66" s="79" t="s">
        <v>195</v>
      </c>
      <c r="D66" s="87"/>
      <c r="E66" s="88"/>
      <c r="F66" s="79" t="s">
        <v>283</v>
      </c>
      <c r="G66" s="79"/>
      <c r="H66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Safety Associate            C51561 MRS860 </v>
      </c>
    </row>
    <row r="67" spans="2:8" ht="15" x14ac:dyDescent="0.25">
      <c r="B67" s="79" t="s">
        <v>197</v>
      </c>
      <c r="C67" s="79" t="s">
        <v>198</v>
      </c>
      <c r="D67" s="87"/>
      <c r="E67" s="88"/>
      <c r="F67" s="79" t="s">
        <v>283</v>
      </c>
      <c r="G67" s="79"/>
      <c r="H67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Safety InService            C51562 MRS860 </v>
      </c>
    </row>
    <row r="68" spans="2:8" ht="15" x14ac:dyDescent="0.25">
      <c r="B68" s="79" t="s">
        <v>199</v>
      </c>
      <c r="C68" s="79" t="s">
        <v>200</v>
      </c>
      <c r="D68" s="87"/>
      <c r="E68" s="88"/>
      <c r="F68" s="79" t="s">
        <v>283</v>
      </c>
      <c r="G68" s="79"/>
      <c r="H68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Safety Instructor           C51563 MRS860 </v>
      </c>
    </row>
    <row r="69" spans="2:8" ht="15" x14ac:dyDescent="0.25">
      <c r="B69" s="79" t="s">
        <v>201</v>
      </c>
      <c r="C69" s="79" t="s">
        <v>202</v>
      </c>
      <c r="D69" s="87"/>
      <c r="E69" s="88"/>
      <c r="F69" s="79" t="s">
        <v>283</v>
      </c>
      <c r="G69" s="79"/>
      <c r="H69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Safety Kit Representative   C51564 MRS860 </v>
      </c>
    </row>
    <row r="70" spans="2:8" ht="15" x14ac:dyDescent="0.25">
      <c r="B70" s="79" t="s">
        <v>203</v>
      </c>
      <c r="C70" s="79" t="s">
        <v>204</v>
      </c>
      <c r="D70" s="87"/>
      <c r="E70" s="88"/>
      <c r="F70" s="79" t="s">
        <v>283</v>
      </c>
      <c r="G70" s="79"/>
      <c r="H70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Safety Representative       C51565 MRS860 </v>
      </c>
    </row>
    <row r="71" spans="2:8" ht="15" x14ac:dyDescent="0.25">
      <c r="B71" s="79" t="s">
        <v>205</v>
      </c>
      <c r="C71" s="79" t="s">
        <v>206</v>
      </c>
      <c r="D71" s="87"/>
      <c r="E71" s="88"/>
      <c r="F71" s="79" t="s">
        <v>283</v>
      </c>
      <c r="G71" s="79"/>
      <c r="H71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Safety Responder            C51566 MRS860 </v>
      </c>
    </row>
    <row r="72" spans="2:8" ht="15" x14ac:dyDescent="0.25">
      <c r="B72" s="79" t="s">
        <v>207</v>
      </c>
      <c r="C72" s="79" t="s">
        <v>208</v>
      </c>
      <c r="D72" s="87"/>
      <c r="E72" s="88"/>
      <c r="F72" s="79" t="s">
        <v>280</v>
      </c>
      <c r="G72" s="79"/>
      <c r="H72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Senior Aquatic Associate    C51527 MRS810 </v>
      </c>
    </row>
    <row r="73" spans="2:8" ht="15" x14ac:dyDescent="0.25">
      <c r="B73" s="79" t="s">
        <v>209</v>
      </c>
      <c r="C73" s="79" t="s">
        <v>210</v>
      </c>
      <c r="D73" s="87"/>
      <c r="E73" s="88"/>
      <c r="F73" s="79" t="s">
        <v>115</v>
      </c>
      <c r="G73" s="79"/>
      <c r="H73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Senior Ops Associate        C51806 MRS200 </v>
      </c>
    </row>
    <row r="74" spans="2:8" ht="15" x14ac:dyDescent="0.25">
      <c r="B74" s="79" t="s">
        <v>211</v>
      </c>
      <c r="C74" s="79" t="s">
        <v>212</v>
      </c>
      <c r="D74" s="87"/>
      <c r="E74" s="88"/>
      <c r="F74" s="79" t="s">
        <v>283</v>
      </c>
      <c r="G74" s="79"/>
      <c r="H74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Senior Safety Associate     C51567 MRS860 </v>
      </c>
    </row>
    <row r="75" spans="2:8" ht="15" x14ac:dyDescent="0.25">
      <c r="B75" s="79" t="s">
        <v>213</v>
      </c>
      <c r="C75" s="79" t="s">
        <v>214</v>
      </c>
      <c r="D75" s="87"/>
      <c r="E75" s="88"/>
      <c r="F75" s="79" t="s">
        <v>147</v>
      </c>
      <c r="G75" s="79"/>
      <c r="H75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Senior Sport Program Assoc  C51576 MRS700 </v>
      </c>
    </row>
    <row r="76" spans="2:8" ht="15" x14ac:dyDescent="0.25">
      <c r="B76" s="79" t="s">
        <v>215</v>
      </c>
      <c r="C76" s="79" t="s">
        <v>216</v>
      </c>
      <c r="D76" s="87"/>
      <c r="E76" s="88"/>
      <c r="F76" s="79" t="s">
        <v>196</v>
      </c>
      <c r="G76" s="79"/>
      <c r="H76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Service Center Associate    C51810 MRS125 </v>
      </c>
    </row>
    <row r="77" spans="2:8" ht="15" x14ac:dyDescent="0.25">
      <c r="B77" s="79" t="s">
        <v>217</v>
      </c>
      <c r="C77" s="79" t="s">
        <v>218</v>
      </c>
      <c r="D77" s="87"/>
      <c r="E77" s="88"/>
      <c r="F77" s="79" t="s">
        <v>196</v>
      </c>
      <c r="G77" s="79"/>
      <c r="H77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Service Center Rep          C51560 MRS125 </v>
      </c>
    </row>
    <row r="78" spans="2:8" ht="15" x14ac:dyDescent="0.25">
      <c r="B78" s="79" t="s">
        <v>219</v>
      </c>
      <c r="C78" s="79" t="s">
        <v>220</v>
      </c>
      <c r="D78" s="87"/>
      <c r="E78" s="88"/>
      <c r="F78" s="79" t="s">
        <v>147</v>
      </c>
      <c r="G78" s="79"/>
      <c r="H78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 Sand Volleyball    C51577 MRS700 </v>
      </c>
    </row>
    <row r="79" spans="2:8" ht="15" x14ac:dyDescent="0.25">
      <c r="B79" s="79" t="s">
        <v>221</v>
      </c>
      <c r="C79" s="79" t="s">
        <v>222</v>
      </c>
      <c r="D79" s="87"/>
      <c r="E79" s="88"/>
      <c r="F79" s="79" t="s">
        <v>147</v>
      </c>
      <c r="G79" s="79"/>
      <c r="H79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 Wheel Basketball   C51587 MRS700 </v>
      </c>
    </row>
    <row r="80" spans="2:8" ht="15" x14ac:dyDescent="0.25">
      <c r="B80" s="79" t="s">
        <v>223</v>
      </c>
      <c r="C80" s="79" t="s">
        <v>224</v>
      </c>
      <c r="D80" s="87"/>
      <c r="E80" s="88"/>
      <c r="F80" s="79" t="s">
        <v>147</v>
      </c>
      <c r="G80" s="79"/>
      <c r="H80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Associate Basketball     C51569 MRS700 </v>
      </c>
    </row>
    <row r="81" spans="2:8" ht="15" x14ac:dyDescent="0.25">
      <c r="B81" s="79" t="s">
        <v>225</v>
      </c>
      <c r="C81" s="79" t="s">
        <v>226</v>
      </c>
      <c r="D81" s="87"/>
      <c r="E81" s="88"/>
      <c r="F81" s="79" t="s">
        <v>147</v>
      </c>
      <c r="G81" s="79"/>
      <c r="H81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Associate BowlBill       C51570 MRS700 </v>
      </c>
    </row>
    <row r="82" spans="2:8" ht="15" x14ac:dyDescent="0.25">
      <c r="B82" s="79" t="s">
        <v>227</v>
      </c>
      <c r="C82" s="79" t="s">
        <v>228</v>
      </c>
      <c r="D82" s="87"/>
      <c r="E82" s="88"/>
      <c r="F82" s="79" t="s">
        <v>147</v>
      </c>
      <c r="G82" s="79"/>
      <c r="H82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Associate Bowling        C51568 MRS700 </v>
      </c>
    </row>
    <row r="83" spans="2:8" ht="15" x14ac:dyDescent="0.25">
      <c r="B83" s="79" t="s">
        <v>229</v>
      </c>
      <c r="C83" s="79" t="s">
        <v>230</v>
      </c>
      <c r="D83" s="87"/>
      <c r="E83" s="88"/>
      <c r="F83" s="79" t="s">
        <v>147</v>
      </c>
      <c r="G83" s="79"/>
      <c r="H83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Associate Committee      C51581 MRS700 </v>
      </c>
    </row>
    <row r="84" spans="2:8" ht="15" x14ac:dyDescent="0.25">
      <c r="B84" s="79" t="s">
        <v>231</v>
      </c>
      <c r="C84" s="79" t="s">
        <v>232</v>
      </c>
      <c r="D84" s="87"/>
      <c r="E84" s="88"/>
      <c r="F84" s="79" t="s">
        <v>147</v>
      </c>
      <c r="G84" s="79"/>
      <c r="H84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Associate Events         C51571 MRS700 </v>
      </c>
    </row>
    <row r="85" spans="2:8" ht="15" x14ac:dyDescent="0.25">
      <c r="B85" s="79" t="s">
        <v>233</v>
      </c>
      <c r="C85" s="79" t="s">
        <v>234</v>
      </c>
      <c r="D85" s="87"/>
      <c r="E85" s="88"/>
      <c r="F85" s="79" t="s">
        <v>147</v>
      </c>
      <c r="G85" s="79"/>
      <c r="H85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Associate Football       C51572 MRS700 </v>
      </c>
    </row>
    <row r="86" spans="2:8" ht="15" x14ac:dyDescent="0.25">
      <c r="B86" s="79" t="s">
        <v>235</v>
      </c>
      <c r="C86" s="79" t="s">
        <v>236</v>
      </c>
      <c r="D86" s="87"/>
      <c r="E86" s="88"/>
      <c r="F86" s="79" t="s">
        <v>147</v>
      </c>
      <c r="G86" s="79"/>
      <c r="H86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Associate Golf           C51573 MRS700 </v>
      </c>
    </row>
    <row r="87" spans="2:8" ht="15" x14ac:dyDescent="0.25">
      <c r="B87" s="79" t="s">
        <v>237</v>
      </c>
      <c r="C87" s="79" t="s">
        <v>238</v>
      </c>
      <c r="D87" s="87"/>
      <c r="E87" s="88"/>
      <c r="F87" s="79" t="s">
        <v>147</v>
      </c>
      <c r="G87" s="79"/>
      <c r="H87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Associate IM Events      C51574 MRS700 </v>
      </c>
    </row>
    <row r="88" spans="2:8" ht="15" x14ac:dyDescent="0.25">
      <c r="B88" s="79" t="s">
        <v>239</v>
      </c>
      <c r="C88" s="79" t="s">
        <v>240</v>
      </c>
      <c r="D88" s="87"/>
      <c r="E88" s="88"/>
      <c r="F88" s="79" t="s">
        <v>147</v>
      </c>
      <c r="G88" s="79"/>
      <c r="H88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Associate Office         C51575 MRS700 </v>
      </c>
    </row>
    <row r="89" spans="2:8" ht="15" x14ac:dyDescent="0.25">
      <c r="B89" s="79" t="s">
        <v>241</v>
      </c>
      <c r="C89" s="79" t="s">
        <v>242</v>
      </c>
      <c r="D89" s="87"/>
      <c r="E89" s="88"/>
      <c r="F89" s="79" t="s">
        <v>147</v>
      </c>
      <c r="G89" s="79"/>
      <c r="H89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Associate SCIM Market    C51579 MRS700 </v>
      </c>
    </row>
    <row r="90" spans="2:8" ht="15" x14ac:dyDescent="0.25">
      <c r="B90" s="79" t="s">
        <v>243</v>
      </c>
      <c r="C90" s="79" t="s">
        <v>244</v>
      </c>
      <c r="D90" s="87"/>
      <c r="E90" s="88"/>
      <c r="F90" s="79" t="s">
        <v>147</v>
      </c>
      <c r="G90" s="79"/>
      <c r="H90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Associate SCIM Meeting   C51578 MRS700 </v>
      </c>
    </row>
    <row r="91" spans="2:8" ht="15" x14ac:dyDescent="0.25">
      <c r="B91" s="79" t="s">
        <v>245</v>
      </c>
      <c r="C91" s="79" t="s">
        <v>246</v>
      </c>
      <c r="D91" s="87"/>
      <c r="E91" s="88"/>
      <c r="F91" s="79" t="s">
        <v>147</v>
      </c>
      <c r="G91" s="79"/>
      <c r="H91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Associate Soccer         C51583 MRS700 </v>
      </c>
    </row>
    <row r="92" spans="2:8" ht="15" x14ac:dyDescent="0.25">
      <c r="B92" s="79" t="s">
        <v>247</v>
      </c>
      <c r="C92" s="79" t="s">
        <v>248</v>
      </c>
      <c r="D92" s="87"/>
      <c r="E92" s="88"/>
      <c r="F92" s="79" t="s">
        <v>147</v>
      </c>
      <c r="G92" s="79"/>
      <c r="H92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Associate Softball       C51582 MRS700 </v>
      </c>
    </row>
    <row r="93" spans="2:8" ht="15" x14ac:dyDescent="0.25">
      <c r="B93" s="79" t="s">
        <v>249</v>
      </c>
      <c r="C93" s="79" t="s">
        <v>250</v>
      </c>
      <c r="D93" s="87"/>
      <c r="E93" s="88"/>
      <c r="F93" s="79" t="s">
        <v>147</v>
      </c>
      <c r="G93" s="79"/>
      <c r="H93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Associate Tennis         C51584 MRS700 </v>
      </c>
    </row>
    <row r="94" spans="2:8" ht="15" x14ac:dyDescent="0.25">
      <c r="B94" s="79" t="s">
        <v>251</v>
      </c>
      <c r="C94" s="79" t="s">
        <v>252</v>
      </c>
      <c r="D94" s="87"/>
      <c r="E94" s="88"/>
      <c r="F94" s="79" t="s">
        <v>147</v>
      </c>
      <c r="G94" s="79"/>
      <c r="H94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Associate Training       C51580 MRS700 </v>
      </c>
    </row>
    <row r="95" spans="2:8" ht="15" x14ac:dyDescent="0.25">
      <c r="B95" s="79" t="s">
        <v>253</v>
      </c>
      <c r="C95" s="79" t="s">
        <v>254</v>
      </c>
      <c r="D95" s="87"/>
      <c r="E95" s="88"/>
      <c r="F95" s="79" t="s">
        <v>147</v>
      </c>
      <c r="G95" s="79"/>
      <c r="H95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Associate Ultimate       C51585 MRS700 </v>
      </c>
    </row>
    <row r="96" spans="2:8" ht="15" x14ac:dyDescent="0.25">
      <c r="B96" s="79" t="s">
        <v>255</v>
      </c>
      <c r="C96" s="79" t="s">
        <v>256</v>
      </c>
      <c r="D96" s="87"/>
      <c r="E96" s="88"/>
      <c r="F96" s="79" t="s">
        <v>147</v>
      </c>
      <c r="G96" s="79"/>
      <c r="H96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Associate Volleyball     C51586 MRS700 </v>
      </c>
    </row>
    <row r="97" spans="2:8" ht="15" x14ac:dyDescent="0.25">
      <c r="B97" s="79" t="s">
        <v>257</v>
      </c>
      <c r="C97" s="79" t="s">
        <v>258</v>
      </c>
      <c r="D97" s="87"/>
      <c r="E97" s="88"/>
      <c r="F97" s="79" t="s">
        <v>147</v>
      </c>
      <c r="G97" s="79"/>
      <c r="H97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Associate Water Polo     C51589 MRS700 </v>
      </c>
    </row>
    <row r="98" spans="2:8" ht="15" x14ac:dyDescent="0.25">
      <c r="B98" s="79" t="s">
        <v>259</v>
      </c>
      <c r="C98" s="79" t="s">
        <v>260</v>
      </c>
      <c r="D98" s="87"/>
      <c r="E98" s="88"/>
      <c r="F98" s="79" t="s">
        <v>147</v>
      </c>
      <c r="G98" s="79"/>
      <c r="H98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Associate Wiffleball     C51588 MRS700 </v>
      </c>
    </row>
    <row r="99" spans="2:8" ht="15" x14ac:dyDescent="0.25">
      <c r="B99" s="79" t="s">
        <v>261</v>
      </c>
      <c r="C99" s="79" t="s">
        <v>262</v>
      </c>
      <c r="D99" s="87"/>
      <c r="E99" s="88"/>
      <c r="F99" s="79" t="s">
        <v>274</v>
      </c>
      <c r="G99" s="79"/>
      <c r="H99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Sr Climbing Center Assoc    C51547 MRS325 </v>
      </c>
    </row>
    <row r="100" spans="2:8" ht="15" x14ac:dyDescent="0.25">
      <c r="B100" s="79" t="s">
        <v>263</v>
      </c>
      <c r="C100" s="79" t="s">
        <v>264</v>
      </c>
      <c r="D100" s="87"/>
      <c r="E100" s="88"/>
      <c r="F100" s="79" t="s">
        <v>131</v>
      </c>
      <c r="G100" s="79"/>
      <c r="H100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Sr Fitness Associate        C51534 MRS900 </v>
      </c>
    </row>
    <row r="101" spans="2:8" ht="15" x14ac:dyDescent="0.25">
      <c r="B101" s="79" t="s">
        <v>299</v>
      </c>
      <c r="C101" s="79" t="s">
        <v>300</v>
      </c>
      <c r="D101" s="87"/>
      <c r="E101" s="88"/>
      <c r="F101" s="79" t="s">
        <v>118</v>
      </c>
      <c r="G101" s="79"/>
      <c r="H101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Sustainability Associate    C52385 MRS100 </v>
      </c>
    </row>
    <row r="102" spans="2:8" ht="15" x14ac:dyDescent="0.25">
      <c r="B102" s="79" t="s">
        <v>265</v>
      </c>
      <c r="C102" s="79" t="s">
        <v>266</v>
      </c>
      <c r="D102" s="87"/>
      <c r="E102" s="88"/>
      <c r="F102" s="79" t="s">
        <v>280</v>
      </c>
      <c r="G102" s="79"/>
      <c r="H102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Swim Instructor             C51455 MRS810 </v>
      </c>
    </row>
    <row r="103" spans="2:8" ht="15" x14ac:dyDescent="0.25">
      <c r="B103" s="79" t="s">
        <v>267</v>
      </c>
      <c r="C103" s="79" t="s">
        <v>268</v>
      </c>
      <c r="D103" s="87"/>
      <c r="E103" s="88"/>
      <c r="F103" s="79" t="s">
        <v>284</v>
      </c>
      <c r="G103" s="79"/>
      <c r="H103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Technology Specialist       C51590 MRS175 </v>
      </c>
    </row>
    <row r="104" spans="2:8" ht="15" x14ac:dyDescent="0.25">
      <c r="B104" s="79" t="s">
        <v>285</v>
      </c>
      <c r="C104" s="79" t="s">
        <v>92</v>
      </c>
      <c r="D104" s="87"/>
      <c r="E104" s="88"/>
      <c r="F104" s="79" t="s">
        <v>286</v>
      </c>
      <c r="G104" s="79"/>
      <c r="H104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Wellness Ambassador         C51522 MRS925 </v>
      </c>
    </row>
    <row r="105" spans="2:8" ht="15" x14ac:dyDescent="0.25">
      <c r="B105" s="79" t="s">
        <v>269</v>
      </c>
      <c r="C105" s="79" t="s">
        <v>270</v>
      </c>
      <c r="D105" s="87"/>
      <c r="E105" s="88"/>
      <c r="F105" s="79" t="s">
        <v>271</v>
      </c>
      <c r="G105" s="79"/>
      <c r="H105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Student Support Services        C52328 MRS699 </v>
      </c>
    </row>
    <row r="106" spans="2:8" ht="15" x14ac:dyDescent="0.25">
      <c r="B106" s="79" t="s">
        <v>298</v>
      </c>
      <c r="C106" s="79" t="s">
        <v>272</v>
      </c>
      <c r="D106" s="87"/>
      <c r="E106" s="88"/>
      <c r="F106" s="79"/>
      <c r="G106" s="79"/>
      <c r="H106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Student Unit Pay                C50111  </v>
      </c>
    </row>
    <row r="107" spans="2:8" x14ac:dyDescent="0.2">
      <c r="D107" s="77"/>
      <c r="E107" s="78"/>
    </row>
    <row r="108" spans="2:8" x14ac:dyDescent="0.2">
      <c r="D108" s="77"/>
      <c r="E108" s="78"/>
    </row>
    <row r="109" spans="2:8" x14ac:dyDescent="0.2">
      <c r="D109" s="77"/>
      <c r="E109" s="78"/>
    </row>
    <row r="110" spans="2:8" x14ac:dyDescent="0.2">
      <c r="D110" s="77"/>
      <c r="E110" s="78"/>
    </row>
    <row r="111" spans="2:8" x14ac:dyDescent="0.2">
      <c r="D111" s="77"/>
      <c r="E111" s="78"/>
    </row>
    <row r="112" spans="2:8" x14ac:dyDescent="0.2">
      <c r="D112" s="77"/>
      <c r="E112" s="78"/>
    </row>
    <row r="113" spans="4:5" x14ac:dyDescent="0.2">
      <c r="D113" s="77"/>
      <c r="E113" s="78"/>
    </row>
    <row r="114" spans="4:5" x14ac:dyDescent="0.2">
      <c r="D114" s="77"/>
      <c r="E114" s="78"/>
    </row>
    <row r="115" spans="4:5" x14ac:dyDescent="0.2">
      <c r="D115" s="77"/>
      <c r="E115" s="78"/>
    </row>
    <row r="116" spans="4:5" x14ac:dyDescent="0.2">
      <c r="D116" s="77"/>
      <c r="E116" s="78"/>
    </row>
    <row r="117" spans="4:5" x14ac:dyDescent="0.2">
      <c r="D117" s="77"/>
      <c r="E117" s="78"/>
    </row>
    <row r="118" spans="4:5" x14ac:dyDescent="0.2">
      <c r="D118" s="77"/>
      <c r="E118" s="78"/>
    </row>
    <row r="119" spans="4:5" x14ac:dyDescent="0.2">
      <c r="D119" s="77"/>
      <c r="E119" s="78"/>
    </row>
    <row r="120" spans="4:5" x14ac:dyDescent="0.2">
      <c r="D120" s="77"/>
      <c r="E120" s="78"/>
    </row>
    <row r="121" spans="4:5" x14ac:dyDescent="0.2">
      <c r="D121" s="77"/>
      <c r="E121" s="78"/>
    </row>
    <row r="122" spans="4:5" x14ac:dyDescent="0.2">
      <c r="D122" s="77"/>
      <c r="E122" s="78"/>
    </row>
    <row r="123" spans="4:5" x14ac:dyDescent="0.2">
      <c r="D123" s="77"/>
      <c r="E123" s="78"/>
    </row>
    <row r="124" spans="4:5" x14ac:dyDescent="0.2">
      <c r="D124" s="77"/>
      <c r="E124" s="78"/>
    </row>
    <row r="125" spans="4:5" x14ac:dyDescent="0.2">
      <c r="D125" s="77"/>
      <c r="E125" s="78"/>
    </row>
    <row r="126" spans="4:5" x14ac:dyDescent="0.2">
      <c r="D126" s="77"/>
      <c r="E126" s="78"/>
    </row>
    <row r="127" spans="4:5" x14ac:dyDescent="0.2">
      <c r="D127" s="77"/>
      <c r="E127" s="78"/>
    </row>
    <row r="128" spans="4:5" x14ac:dyDescent="0.2">
      <c r="D128" s="77"/>
      <c r="E128" s="78"/>
    </row>
    <row r="129" spans="4:5" x14ac:dyDescent="0.2">
      <c r="D129" s="77"/>
      <c r="E129" s="78"/>
    </row>
    <row r="130" spans="4:5" x14ac:dyDescent="0.2">
      <c r="D130" s="77"/>
      <c r="E130" s="78"/>
    </row>
    <row r="131" spans="4:5" x14ac:dyDescent="0.2">
      <c r="D131" s="77"/>
      <c r="E131" s="78"/>
    </row>
    <row r="132" spans="4:5" x14ac:dyDescent="0.2">
      <c r="D132" s="77"/>
      <c r="E132" s="78"/>
    </row>
    <row r="133" spans="4:5" x14ac:dyDescent="0.2">
      <c r="D133" s="77"/>
      <c r="E133" s="78"/>
    </row>
    <row r="134" spans="4:5" x14ac:dyDescent="0.2">
      <c r="D134" s="77"/>
      <c r="E134" s="78"/>
    </row>
    <row r="135" spans="4:5" x14ac:dyDescent="0.2">
      <c r="D135" s="77"/>
      <c r="E135" s="78"/>
    </row>
    <row r="136" spans="4:5" x14ac:dyDescent="0.2">
      <c r="D136" s="77"/>
      <c r="E136" s="78"/>
    </row>
    <row r="137" spans="4:5" x14ac:dyDescent="0.2">
      <c r="D137" s="77"/>
      <c r="E137" s="78"/>
    </row>
    <row r="138" spans="4:5" x14ac:dyDescent="0.2">
      <c r="D138" s="77"/>
      <c r="E138" s="78"/>
    </row>
    <row r="139" spans="4:5" x14ac:dyDescent="0.2">
      <c r="D139" s="77"/>
      <c r="E139" s="78"/>
    </row>
    <row r="140" spans="4:5" x14ac:dyDescent="0.2">
      <c r="D140" s="77"/>
      <c r="E140" s="78"/>
    </row>
    <row r="141" spans="4:5" x14ac:dyDescent="0.2">
      <c r="D141" s="77"/>
      <c r="E141" s="78"/>
    </row>
    <row r="142" spans="4:5" x14ac:dyDescent="0.2">
      <c r="D142" s="77"/>
      <c r="E142" s="78"/>
    </row>
    <row r="143" spans="4:5" x14ac:dyDescent="0.2">
      <c r="D143" s="77"/>
      <c r="E143" s="78"/>
    </row>
    <row r="144" spans="4:5" x14ac:dyDescent="0.2">
      <c r="D144" s="77"/>
      <c r="E144" s="78"/>
    </row>
    <row r="145" spans="4:5" x14ac:dyDescent="0.2">
      <c r="D145" s="77"/>
      <c r="E145" s="78"/>
    </row>
    <row r="146" spans="4:5" x14ac:dyDescent="0.2">
      <c r="D146" s="77"/>
      <c r="E146" s="78"/>
    </row>
    <row r="147" spans="4:5" x14ac:dyDescent="0.2">
      <c r="D147" s="77"/>
      <c r="E147" s="78"/>
    </row>
    <row r="148" spans="4:5" x14ac:dyDescent="0.2">
      <c r="D148" s="77"/>
      <c r="E148" s="78"/>
    </row>
    <row r="149" spans="4:5" x14ac:dyDescent="0.2">
      <c r="D149" s="77"/>
      <c r="E149" s="78"/>
    </row>
    <row r="150" spans="4:5" x14ac:dyDescent="0.2">
      <c r="D150" s="77"/>
      <c r="E150" s="78"/>
    </row>
  </sheetData>
  <sheetProtection sheet="1" objects="1" scenarios="1"/>
  <mergeCells count="2">
    <mergeCell ref="D1:G3"/>
    <mergeCell ref="D5:E5"/>
  </mergeCells>
  <dataValidations count="1">
    <dataValidation type="list" allowBlank="1" showInputMessage="1" showErrorMessage="1" sqref="D11:D106">
      <formula1>Supervisor_Dropdown</formula1>
    </dataValidation>
  </dataValidations>
  <pageMargins left="0.38" right="0.25" top="0.6" bottom="0.53" header="0.6" footer="0.28000000000000003"/>
  <pageSetup fitToHeight="0" orientation="portrait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E27"/>
  <sheetViews>
    <sheetView workbookViewId="0">
      <pane ySplit="1" topLeftCell="A2" activePane="bottomLeft" state="frozen"/>
      <selection pane="bottomLeft" activeCell="B9" sqref="B9"/>
    </sheetView>
  </sheetViews>
  <sheetFormatPr defaultColWidth="10.7109375" defaultRowHeight="12.75" x14ac:dyDescent="0.2"/>
  <cols>
    <col min="1" max="1" width="2.42578125" style="49" customWidth="1"/>
    <col min="2" max="2" width="36.140625" style="49" bestFit="1" customWidth="1"/>
    <col min="3" max="3" width="3.42578125" style="49" customWidth="1"/>
    <col min="4" max="4" width="34.42578125" style="49" customWidth="1"/>
    <col min="5" max="5" width="3.28515625" style="49" bestFit="1" customWidth="1"/>
    <col min="6" max="16384" width="10.7109375" style="49"/>
  </cols>
  <sheetData>
    <row r="1" spans="2:5" s="48" customFormat="1" ht="15" x14ac:dyDescent="0.25">
      <c r="B1" s="75" t="s">
        <v>40</v>
      </c>
    </row>
    <row r="2" spans="2:5" ht="15" x14ac:dyDescent="0.25">
      <c r="B2" s="76" t="s">
        <v>76</v>
      </c>
      <c r="C2" s="71" t="s">
        <v>75</v>
      </c>
      <c r="D2" s="70"/>
      <c r="E2" s="72" t="s">
        <v>74</v>
      </c>
    </row>
    <row r="4" spans="2:5" x14ac:dyDescent="0.2">
      <c r="D4" s="49" t="s">
        <v>37</v>
      </c>
    </row>
    <row r="7" spans="2:5" x14ac:dyDescent="0.2">
      <c r="D7" s="49">
        <f>COUNTA(tbl_Supervisors[])</f>
        <v>18</v>
      </c>
    </row>
    <row r="9" spans="2:5" ht="15" x14ac:dyDescent="0.25">
      <c r="D9" s="74" t="s">
        <v>39</v>
      </c>
    </row>
    <row r="10" spans="2:5" ht="15" x14ac:dyDescent="0.25">
      <c r="B10" s="79"/>
      <c r="D10" s="79" t="s">
        <v>77</v>
      </c>
    </row>
    <row r="11" spans="2:5" ht="15" x14ac:dyDescent="0.25">
      <c r="B11" s="79"/>
      <c r="D11" s="79" t="s">
        <v>78</v>
      </c>
    </row>
    <row r="12" spans="2:5" ht="15" x14ac:dyDescent="0.25">
      <c r="B12" s="79"/>
      <c r="D12" s="79" t="s">
        <v>315</v>
      </c>
    </row>
    <row r="13" spans="2:5" ht="15" x14ac:dyDescent="0.25">
      <c r="B13" s="79"/>
      <c r="D13" s="79" t="s">
        <v>79</v>
      </c>
    </row>
    <row r="14" spans="2:5" ht="15" x14ac:dyDescent="0.25">
      <c r="B14" s="79"/>
      <c r="D14" s="79" t="s">
        <v>80</v>
      </c>
    </row>
    <row r="15" spans="2:5" ht="15" x14ac:dyDescent="0.25">
      <c r="B15" s="79"/>
      <c r="D15" s="79" t="s">
        <v>81</v>
      </c>
    </row>
    <row r="16" spans="2:5" ht="15" x14ac:dyDescent="0.25">
      <c r="B16" s="79"/>
      <c r="D16" s="79" t="s">
        <v>82</v>
      </c>
    </row>
    <row r="17" spans="2:4" ht="15" x14ac:dyDescent="0.25">
      <c r="B17" s="79"/>
      <c r="D17" s="79" t="s">
        <v>289</v>
      </c>
    </row>
    <row r="18" spans="2:4" ht="15" x14ac:dyDescent="0.25">
      <c r="B18" s="79"/>
      <c r="D18" s="79" t="s">
        <v>290</v>
      </c>
    </row>
    <row r="19" spans="2:4" ht="15" x14ac:dyDescent="0.25">
      <c r="B19" s="79"/>
      <c r="D19" s="79" t="s">
        <v>83</v>
      </c>
    </row>
    <row r="20" spans="2:4" ht="15" x14ac:dyDescent="0.25">
      <c r="B20" s="79"/>
      <c r="D20" s="79" t="s">
        <v>291</v>
      </c>
    </row>
    <row r="21" spans="2:4" ht="15" x14ac:dyDescent="0.25">
      <c r="B21" s="79"/>
      <c r="D21" s="79" t="s">
        <v>84</v>
      </c>
    </row>
    <row r="22" spans="2:4" ht="15" x14ac:dyDescent="0.25">
      <c r="B22" s="79"/>
      <c r="D22" s="79" t="s">
        <v>85</v>
      </c>
    </row>
    <row r="23" spans="2:4" ht="15" x14ac:dyDescent="0.25">
      <c r="B23" s="79"/>
      <c r="D23" s="79" t="s">
        <v>86</v>
      </c>
    </row>
    <row r="24" spans="2:4" ht="15" x14ac:dyDescent="0.25">
      <c r="B24" s="79"/>
      <c r="D24" s="79" t="s">
        <v>87</v>
      </c>
    </row>
    <row r="25" spans="2:4" ht="15" x14ac:dyDescent="0.25">
      <c r="B25" s="79"/>
      <c r="D25" s="79" t="s">
        <v>88</v>
      </c>
    </row>
    <row r="26" spans="2:4" ht="15" x14ac:dyDescent="0.25">
      <c r="B26" s="79"/>
      <c r="D26" s="79" t="s">
        <v>292</v>
      </c>
    </row>
    <row r="27" spans="2:4" x14ac:dyDescent="0.2">
      <c r="D27" s="49" t="s">
        <v>37</v>
      </c>
    </row>
  </sheetData>
  <dataValidations count="1">
    <dataValidation type="list" allowBlank="1" showInputMessage="1" showErrorMessage="1" sqref="D2">
      <formula1>Supervisor_Dropdown</formula1>
    </dataValidation>
  </dataValidations>
  <printOptions gridLines="1"/>
  <pageMargins left="0.75" right="0.75" top="0.5" bottom="0.5" header="0.3" footer="0.3"/>
  <pageSetup orientation="landscape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6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10.7109375" defaultRowHeight="15" x14ac:dyDescent="0.25"/>
  <cols>
    <col min="1" max="1" width="16.85546875" customWidth="1"/>
    <col min="2" max="2" width="19.85546875" style="56" customWidth="1"/>
    <col min="3" max="3" width="12" style="56" bestFit="1" customWidth="1"/>
    <col min="4" max="4" width="29.28515625" style="56" customWidth="1"/>
    <col min="5" max="5" width="13.140625" style="56" bestFit="1" customWidth="1"/>
    <col min="6" max="6" width="55.85546875" style="56" bestFit="1" customWidth="1"/>
    <col min="7" max="7" width="28.42578125" style="56" customWidth="1"/>
    <col min="8" max="8" width="13.28515625" style="56" bestFit="1" customWidth="1"/>
    <col min="9" max="9" width="9.5703125" style="56" bestFit="1" customWidth="1"/>
    <col min="10" max="10" width="9.140625" style="56" bestFit="1" customWidth="1"/>
    <col min="11" max="11" width="9.42578125" bestFit="1" customWidth="1"/>
    <col min="12" max="16384" width="10.7109375" style="56"/>
  </cols>
  <sheetData>
    <row r="1" spans="1:11" ht="12.75" x14ac:dyDescent="0.2">
      <c r="A1" s="57" t="s">
        <v>69</v>
      </c>
      <c r="K1" s="56"/>
    </row>
    <row r="2" spans="1:11" ht="12.75" x14ac:dyDescent="0.2">
      <c r="A2" s="57"/>
      <c r="K2" s="56"/>
    </row>
    <row r="3" spans="1:11" ht="12.75" x14ac:dyDescent="0.2">
      <c r="A3" s="57"/>
      <c r="K3" s="56"/>
    </row>
    <row r="4" spans="1:11" ht="25.5" x14ac:dyDescent="0.2">
      <c r="A4" s="62" t="s">
        <v>52</v>
      </c>
      <c r="B4" s="62" t="s">
        <v>53</v>
      </c>
      <c r="C4" s="62" t="s">
        <v>72</v>
      </c>
      <c r="D4" s="62" t="s">
        <v>71</v>
      </c>
      <c r="E4" s="63" t="s">
        <v>57</v>
      </c>
      <c r="F4" s="62" t="s">
        <v>54</v>
      </c>
      <c r="G4" s="62" t="s">
        <v>70</v>
      </c>
      <c r="H4" s="62" t="s">
        <v>312</v>
      </c>
      <c r="I4" s="62" t="s">
        <v>55</v>
      </c>
      <c r="J4" s="64" t="s">
        <v>313</v>
      </c>
      <c r="K4" s="64" t="s">
        <v>314</v>
      </c>
    </row>
    <row r="5" spans="1:11" x14ac:dyDescent="0.25">
      <c r="A5" s="65"/>
      <c r="B5" s="65"/>
      <c r="C5" s="65"/>
      <c r="D5" s="65"/>
      <c r="E5" s="66"/>
      <c r="F5" s="67"/>
      <c r="G5" s="67"/>
      <c r="H5" s="67"/>
      <c r="I5" s="68"/>
      <c r="J5" s="69"/>
      <c r="K5" s="69"/>
    </row>
    <row r="6" spans="1:11" x14ac:dyDescent="0.25">
      <c r="E6" s="58"/>
      <c r="I6" s="59"/>
      <c r="J6" s="60"/>
      <c r="K6" s="61"/>
    </row>
  </sheetData>
  <dataValidations count="1">
    <dataValidation type="list" allowBlank="1" showInputMessage="1" showErrorMessage="1" sqref="F5">
      <formula1>Job_Dropdown</formula1>
    </dataValidation>
  </dataValidations>
  <pageMargins left="0.17" right="0.19" top="0.7" bottom="0.54" header="0.5" footer="0.22"/>
  <pageSetup scale="62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23</vt:i4>
      </vt:variant>
    </vt:vector>
  </HeadingPairs>
  <TitlesOfParts>
    <vt:vector size="27" baseType="lpstr">
      <vt:lpstr>Employee Hire</vt:lpstr>
      <vt:lpstr>Employee Jobs</vt:lpstr>
      <vt:lpstr>Lookups</vt:lpstr>
      <vt:lpstr>Bulk Hire</vt:lpstr>
      <vt:lpstr>Actv</vt:lpstr>
      <vt:lpstr>BudgetAuthority</vt:lpstr>
      <vt:lpstr>CHC</vt:lpstr>
      <vt:lpstr>DMV</vt:lpstr>
      <vt:lpstr>Email</vt:lpstr>
      <vt:lpstr>FirstName</vt:lpstr>
      <vt:lpstr>Index</vt:lpstr>
      <vt:lpstr>Job_Dropdown</vt:lpstr>
      <vt:lpstr>JobTitle</vt:lpstr>
      <vt:lpstr>LastName</vt:lpstr>
      <vt:lpstr>OSUID</vt:lpstr>
      <vt:lpstr>PayRate</vt:lpstr>
      <vt:lpstr>Posn</vt:lpstr>
      <vt:lpstr>'Employee Jobs'!Print_Titles</vt:lpstr>
      <vt:lpstr>Lookups!Print_Titles</vt:lpstr>
      <vt:lpstr>RevDate</vt:lpstr>
      <vt:lpstr>StartDate</vt:lpstr>
      <vt:lpstr>SubmittedBy</vt:lpstr>
      <vt:lpstr>SubmittedDate</vt:lpstr>
      <vt:lpstr>Suffix</vt:lpstr>
      <vt:lpstr>Supervisor_Dropdown</vt:lpstr>
      <vt:lpstr>SupervisorID</vt:lpstr>
      <vt:lpstr>SupervisorName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2017-04-24T20:30:23Z</dcterms:modified>
</cp:coreProperties>
</file>