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38" i="3" l="1"/>
  <c r="H39" i="3" l="1"/>
  <c r="H3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40" i="3"/>
  <c r="H41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<sst xmlns="http://schemas.openxmlformats.org/spreadsheetml/2006/main" count="194" uniqueCount="170">
  <si>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</si>
  <si>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</si>
  <si>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</si>
  <si>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</si>
  <si>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</si>
  <si>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</si>
  <si>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</si>
  <si>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</si>
  <si>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</si>
  <si>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</si>
  <si>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</si>
  <si>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</si>
  <si>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</si>
  <si>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</si>
  <si>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</si>
  <si>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</si>
  <si>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</si>
  <si>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</si>
  <si>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</si>
  <si>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</si>
  <si>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</si>
  <si>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</si>
  <si>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</si>
  <si>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</si>
  <si>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</si>
  <si>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</si>
  <si>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</si>
  <si>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</si>
  <si>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</si>
  <si>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</si>
  <si>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</si>
  <si>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</si>
  <si>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</si>
  <si>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</si>
  <si>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</si>
  <si>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</si>
  <si>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</si>
  <si>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</si>
  <si>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</si>
  <si>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</si>
  <si>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</si>
  <si>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</si>
  <si>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</si>
  <si>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</si>
  <si>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</si>
  <si>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</si>
  <si>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</si>
  <si>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</si>
  <si>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</si>
  <si>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</si>
  <si>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</si>
  <si>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</si>
  <si>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</si>
  <si>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</si>
  <si>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</si>
  <si>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</si>
  <si>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</si>
  <si>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</si>
  <si>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</si>
  <si>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</si>
  <si>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</si>
  <si>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</si>
  <si>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</si>
  <si>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</si>
  <si>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</si>
  <si>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</si>
  <si>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</si>
  <si>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</si>
  <si>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</si>
  <si>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</si>
  <si>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</si>
  <si>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</si>
  <si>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</si>
  <si>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</si>
  <si>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</si>
  <si>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</si>
  <si>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160400 MUN - Memorial Union</t>
  </si>
  <si>
    <t>Cooper Jr, Sidney Edward</t>
  </si>
  <si>
    <t>MUNBLD</t>
  </si>
  <si>
    <t>MU Basement Assistant Manager</t>
  </si>
  <si>
    <t>C51813</t>
  </si>
  <si>
    <t>MUNLAN</t>
  </si>
  <si>
    <t>MU Basement Mgr</t>
  </si>
  <si>
    <t>C51656</t>
  </si>
  <si>
    <t>MU Basement Rec Support</t>
  </si>
  <si>
    <t>C51657</t>
  </si>
  <si>
    <t>MUNREP</t>
  </si>
  <si>
    <t>MU BLDS Manager</t>
  </si>
  <si>
    <t>C51664</t>
  </si>
  <si>
    <t>MNGT</t>
  </si>
  <si>
    <t>MU BLDS Project Assistant</t>
  </si>
  <si>
    <t>C52360</t>
  </si>
  <si>
    <t>MU BLDS Project Coordinator</t>
  </si>
  <si>
    <t>C51665</t>
  </si>
  <si>
    <t>MU Childcare Custodial Assoc</t>
  </si>
  <si>
    <t>C52361</t>
  </si>
  <si>
    <t>MSA018</t>
  </si>
  <si>
    <t>MU Childcare Custodial Asst</t>
  </si>
  <si>
    <t>C51679</t>
  </si>
  <si>
    <t>MU ES Events Team</t>
  </si>
  <si>
    <t>C51680</t>
  </si>
  <si>
    <t>MUNAVS</t>
  </si>
  <si>
    <t>MUAV</t>
  </si>
  <si>
    <t>MU Gallery Assistant</t>
  </si>
  <si>
    <t>MUN72F</t>
  </si>
  <si>
    <t>MU Graphics Designer</t>
  </si>
  <si>
    <t>C51682</t>
  </si>
  <si>
    <t>MUN99F</t>
  </si>
  <si>
    <t>MU Graphics Marketing</t>
  </si>
  <si>
    <t>C51683</t>
  </si>
  <si>
    <t>MU Graphics Video Photographer</t>
  </si>
  <si>
    <t>C51684</t>
  </si>
  <si>
    <t>C50107</t>
  </si>
  <si>
    <t>MU Admin Info Desk</t>
  </si>
  <si>
    <t>C51654</t>
  </si>
  <si>
    <t>MU Admin Project Asst</t>
  </si>
  <si>
    <t>C52359</t>
  </si>
  <si>
    <t>MUNADM</t>
  </si>
  <si>
    <t>MU Admin Tech Support</t>
  </si>
  <si>
    <t>C51655</t>
  </si>
  <si>
    <t>MUNTEC</t>
  </si>
  <si>
    <t>MU BLDS Apprentice Bowl Mech</t>
  </si>
  <si>
    <t>C51814</t>
  </si>
  <si>
    <t>MU BLDS Basemnt Maint</t>
  </si>
  <si>
    <t>C51658</t>
  </si>
  <si>
    <t>MU BLDS Bowling Mechanic</t>
  </si>
  <si>
    <t>C51659</t>
  </si>
  <si>
    <t>MU BLDS CC Support Team</t>
  </si>
  <si>
    <t>C51660</t>
  </si>
  <si>
    <t>MSA302</t>
  </si>
  <si>
    <t>MU BLDS Custodial Assistant</t>
  </si>
  <si>
    <t>C51661</t>
  </si>
  <si>
    <t>MUNCUS</t>
  </si>
  <si>
    <t>MU BLDS Custodial Lead</t>
  </si>
  <si>
    <t>C51815</t>
  </si>
  <si>
    <t>MU BLDS Custodial WU</t>
  </si>
  <si>
    <t>C51816</t>
  </si>
  <si>
    <t>MU BLDS Help Desk</t>
  </si>
  <si>
    <t>C51662</t>
  </si>
  <si>
    <t>MU BLDS Maintenance</t>
  </si>
  <si>
    <t>C51663</t>
  </si>
  <si>
    <t>Student Unit Pay</t>
  </si>
  <si>
    <t>OSU</t>
  </si>
  <si>
    <t>Corvallis</t>
  </si>
  <si>
    <t>Cleared for Work:</t>
  </si>
  <si>
    <t>(If other than Budget Authority)</t>
  </si>
  <si>
    <t>Mary Dobie</t>
  </si>
  <si>
    <t>Mayers, Mike</t>
  </si>
  <si>
    <t>Mott, Deb</t>
  </si>
  <si>
    <t>Sumner, Kent A</t>
  </si>
  <si>
    <t>SSI Center Director</t>
  </si>
  <si>
    <t>C51820</t>
  </si>
  <si>
    <t>MSISSI</t>
  </si>
  <si>
    <t>Supervisor ID</t>
  </si>
  <si>
    <t>CHC (Y/N)</t>
  </si>
  <si>
    <t>DMV (Y/N)</t>
  </si>
  <si>
    <t>White, Chris William</t>
  </si>
  <si>
    <t>MU Advisory Board Chair</t>
  </si>
  <si>
    <t>C52553</t>
  </si>
  <si>
    <t>C51670</t>
  </si>
  <si>
    <t>MUPC Advisor Assistant</t>
  </si>
  <si>
    <t>C51685</t>
  </si>
  <si>
    <t>MSIADM</t>
  </si>
  <si>
    <t>MU Activities Team</t>
  </si>
  <si>
    <t>C52491</t>
  </si>
  <si>
    <t>Bourque, Susan Marie</t>
  </si>
  <si>
    <t>MU Project Intern</t>
  </si>
  <si>
    <t>C52494</t>
  </si>
  <si>
    <t>Jones, Robyn V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</si>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</sst>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</cellStyleXfs>
  <cellXfs count="15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5" fillId="0" borderId="23" xfId="5" applyFont="1" applyBorder="1"/>
    <xf numFmtId="0" fontId="30" fillId="0" borderId="0" xfId="13" applyFont="1" applyFill="1" applyBorder="1" applyAlignment="1">
      <alignment wrapText="1"/>
    </xf>
    <xf numFmtId="0" fontId="25" fillId="0" borderId="0" xfId="5" applyNumberFormat="1" applyFont="1" applyBorder="1"/>
    <xf numFmtId="0" fontId="18" fillId="0" borderId="0" xfId="5" applyBorder="1"/>
  </cellXfs>
  <cellStyles count="17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4 2" xfId="14"/>
    <cellStyle name="Normal 5" xfId="5"/>
    <cellStyle name="Normal 5 2" xfId="15"/>
    <cellStyle name="Normal 6" xfId="10"/>
    <cellStyle name="Normal 6 2" xfId="16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4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7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9"/>
    </row>
    <row r="2" spans="1:40" ht="24.75" customHeight="1" x14ac:dyDescent="0.25">
      <c r="A2" s="6"/>
      <c r="B2" s="119" t="s">
        <v>51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</row>
    <row r="3" spans="1:40" ht="12.75" customHeight="1" x14ac:dyDescent="0.25">
      <c r="A3" s="6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3">
        <f ca="1">NOW()</f>
        <v>43200.487240625</v>
      </c>
      <c r="I11" s="114"/>
      <c r="J11" s="114"/>
      <c r="K11" s="114"/>
      <c r="L11" s="114"/>
      <c r="M11" s="114"/>
      <c r="N11" s="11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0"/>
      <c r="I13" s="111"/>
      <c r="J13" s="111"/>
      <c r="K13" s="111"/>
      <c r="L13" s="111"/>
      <c r="M13" s="111"/>
      <c r="N13" s="112"/>
      <c r="O13" s="15"/>
      <c r="P13" s="4" t="s">
        <v>6</v>
      </c>
      <c r="Q13" s="14"/>
      <c r="R13" s="14"/>
      <c r="S13" s="14"/>
      <c r="T13" s="14"/>
      <c r="U13" s="110"/>
      <c r="V13" s="111"/>
      <c r="W13" s="111"/>
      <c r="X13" s="111"/>
      <c r="Y13" s="111"/>
      <c r="Z13" s="111"/>
      <c r="AA13" s="112"/>
      <c r="AB13" s="15"/>
      <c r="AC13" s="13" t="s">
        <v>2</v>
      </c>
      <c r="AD13" s="13"/>
      <c r="AE13" s="13"/>
      <c r="AF13" s="4"/>
      <c r="AG13" s="123"/>
      <c r="AH13" s="124"/>
      <c r="AI13" s="124"/>
      <c r="AJ13" s="124"/>
      <c r="AK13" s="124"/>
      <c r="AL13" s="12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5" t="s">
        <v>60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4"/>
      <c r="U19" s="4" t="s">
        <v>59</v>
      </c>
      <c r="V19" s="4"/>
      <c r="W19" s="4"/>
      <c r="X19" s="4"/>
      <c r="Y19" s="4"/>
      <c r="AA19" s="102" t="s">
        <v>60</v>
      </c>
      <c r="AB19" s="103"/>
      <c r="AC19" s="103"/>
      <c r="AD19" s="103"/>
      <c r="AE19" s="104"/>
      <c r="AF19" s="14"/>
      <c r="AH19" s="4" t="s">
        <v>63</v>
      </c>
      <c r="AI19" s="4"/>
      <c r="AJ19" s="4"/>
      <c r="AK19" s="100" t="s">
        <v>67</v>
      </c>
      <c r="AL19" s="10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4"/>
      <c r="U21" s="13" t="s">
        <v>62</v>
      </c>
      <c r="W21" s="13"/>
      <c r="X21" s="13"/>
      <c r="Z21" s="13"/>
      <c r="AA21" s="126"/>
      <c r="AB21" s="127"/>
      <c r="AC21" s="127"/>
      <c r="AD21" s="127"/>
      <c r="AE21" s="12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3"/>
      <c r="J23" s="114"/>
      <c r="K23" s="114"/>
      <c r="L23" s="114"/>
      <c r="M23" s="114"/>
      <c r="N23" s="115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5" t="str">
        <f>Lookups!B2</f>
        <v>160400 MUN - Memorial Union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2"/>
      <c r="Q27" s="13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2"/>
      <c r="AG27" s="13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"/>
      <c r="X31" s="4"/>
      <c r="Y31" s="4"/>
      <c r="Z31" s="4"/>
      <c r="AA31" s="4"/>
      <c r="AB31" s="134"/>
      <c r="AC31" s="135"/>
      <c r="AD31" s="135"/>
      <c r="AE31" s="135"/>
      <c r="AF31" s="135"/>
      <c r="AG31" s="135"/>
      <c r="AH31" s="135"/>
      <c r="AI31" s="13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4"/>
      <c r="X33" s="80" t="s">
        <v>145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6" t="s">
        <v>60</v>
      </c>
      <c r="J36" s="137"/>
      <c r="K36" s="137"/>
      <c r="L36" s="137"/>
      <c r="M36" s="137"/>
      <c r="N36" s="13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6" t="s">
        <v>46</v>
      </c>
      <c r="AB36" s="137"/>
      <c r="AC36" s="137"/>
      <c r="AD36" s="137"/>
      <c r="AE36" s="137"/>
      <c r="AF36" s="13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6"/>
      <c r="AL39" s="12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0" t="s">
        <v>146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6"/>
      <c r="AL41" s="12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6"/>
      <c r="AL43" s="127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0" t="s">
        <v>142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6"/>
      <c r="AL45" s="12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6"/>
      <c r="AL47" s="127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6"/>
      <c r="AL49" s="127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0">
        <v>160400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3"/>
      <c r="AH51" s="143"/>
      <c r="AI51" s="143"/>
      <c r="AJ51" s="143"/>
      <c r="AK51" s="143"/>
      <c r="AL51" s="14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0" t="s">
        <v>143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3"/>
      <c r="AH53" s="143"/>
      <c r="AI53" s="143"/>
      <c r="AJ53" s="143"/>
      <c r="AK53" s="143"/>
      <c r="AL53" s="14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144</v>
      </c>
      <c r="AA55" s="4"/>
      <c r="AB55" s="4"/>
      <c r="AC55" s="14"/>
      <c r="AD55" s="14"/>
      <c r="AE55" s="14"/>
      <c r="AF55" s="14"/>
      <c r="AG55" s="143"/>
      <c r="AH55" s="143"/>
      <c r="AI55" s="143"/>
      <c r="AJ55" s="143"/>
      <c r="AK55" s="143"/>
      <c r="AL55" s="14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9" t="s">
        <v>169</v>
      </c>
      <c r="C57" s="139"/>
      <c r="D57" s="139"/>
      <c r="E57" s="139"/>
      <c r="F57" s="139"/>
      <c r="G57" s="139"/>
      <c r="H57" s="13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0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9" ht="15.75" x14ac:dyDescent="0.25">
      <c r="B1" s="51" t="str">
        <f>LastName &amp; ", " &amp; FirstName</f>
        <v xml:space="preserve">, </v>
      </c>
      <c r="D1" s="144" t="s">
        <v>32</v>
      </c>
      <c r="E1" s="144"/>
      <c r="F1" s="144"/>
      <c r="G1" s="144"/>
    </row>
    <row r="2" spans="2:9" ht="15" customHeight="1" x14ac:dyDescent="0.2">
      <c r="B2" s="45" t="s">
        <v>33</v>
      </c>
      <c r="D2" s="144"/>
      <c r="E2" s="144"/>
      <c r="F2" s="144"/>
      <c r="G2" s="144"/>
    </row>
    <row r="3" spans="2:9" ht="15" customHeight="1" x14ac:dyDescent="0.2">
      <c r="D3" s="144"/>
      <c r="E3" s="144"/>
      <c r="F3" s="144"/>
      <c r="G3" s="144"/>
    </row>
    <row r="4" spans="2:9" ht="15.75" x14ac:dyDescent="0.25">
      <c r="B4" s="52">
        <f>OSUID</f>
        <v>0</v>
      </c>
    </row>
    <row r="5" spans="2:9" ht="15.75" customHeight="1" x14ac:dyDescent="0.25">
      <c r="B5" s="47" t="s">
        <v>34</v>
      </c>
      <c r="D5" s="145">
        <f>'Employee Hire'!I31</f>
        <v>0</v>
      </c>
      <c r="E5" s="146"/>
      <c r="F5" s="54"/>
    </row>
    <row r="6" spans="2:9" x14ac:dyDescent="0.2">
      <c r="D6" s="55" t="s">
        <v>35</v>
      </c>
      <c r="E6" s="55"/>
      <c r="F6" s="55"/>
    </row>
    <row r="7" spans="2:9" x14ac:dyDescent="0.2">
      <c r="H7" s="73"/>
    </row>
    <row r="8" spans="2:9" ht="15" x14ac:dyDescent="0.2">
      <c r="D8" s="46" t="s">
        <v>36</v>
      </c>
      <c r="E8" s="53">
        <f>'Employee Hire'!I23</f>
        <v>0</v>
      </c>
    </row>
    <row r="10" spans="2:9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9" ht="15" x14ac:dyDescent="0.25">
      <c r="B11" s="96" t="s">
        <v>163</v>
      </c>
      <c r="C11" s="96" t="s">
        <v>164</v>
      </c>
      <c r="D11" s="97"/>
      <c r="E11" s="98"/>
      <c r="F11" s="96" t="s">
        <v>117</v>
      </c>
      <c r="G11"/>
      <c r="H11" s="14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Activities Team              C52491 MUNADM </v>
      </c>
      <c r="I11"/>
    </row>
    <row r="12" spans="2:9" s="150" customFormat="1" ht="15" x14ac:dyDescent="0.25">
      <c r="B12" t="s">
        <v>113</v>
      </c>
      <c r="C12" t="s">
        <v>114</v>
      </c>
      <c r="D12" s="86"/>
      <c r="E12" s="87"/>
      <c r="F12" t="s">
        <v>78</v>
      </c>
      <c r="G12" s="148"/>
      <c r="H12" s="14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Info Desk              C51654 MUNBLD </v>
      </c>
      <c r="I12" s="90"/>
    </row>
    <row r="13" spans="2:9" ht="15" x14ac:dyDescent="0.25">
      <c r="B13" t="s">
        <v>115</v>
      </c>
      <c r="C13" t="s">
        <v>116</v>
      </c>
      <c r="D13" s="86"/>
      <c r="E13" s="87"/>
      <c r="F13" t="s">
        <v>117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Project Asst           C52359 MUNADM </v>
      </c>
      <c r="I13"/>
    </row>
    <row r="14" spans="2:9" ht="15" x14ac:dyDescent="0.25">
      <c r="B14" t="s">
        <v>118</v>
      </c>
      <c r="C14" t="s">
        <v>119</v>
      </c>
      <c r="D14" s="86"/>
      <c r="E14" s="87"/>
      <c r="F14" t="s">
        <v>120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Tech Support           C51655 MUNTEC </v>
      </c>
      <c r="I14"/>
    </row>
    <row r="15" spans="2:9" ht="15" x14ac:dyDescent="0.25">
      <c r="B15" t="s">
        <v>157</v>
      </c>
      <c r="C15" t="s">
        <v>158</v>
      </c>
      <c r="D15" s="86"/>
      <c r="E15" s="87"/>
      <c r="F15" t="s">
        <v>117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Advisory Board Chair         C52553 MUNADM </v>
      </c>
      <c r="I15"/>
    </row>
    <row r="16" spans="2:9" ht="15" x14ac:dyDescent="0.25">
      <c r="B16" s="90" t="s">
        <v>79</v>
      </c>
      <c r="C16" s="90" t="s">
        <v>80</v>
      </c>
      <c r="D16" s="91"/>
      <c r="E16" s="92"/>
      <c r="F16" s="90" t="s">
        <v>81</v>
      </c>
      <c r="G16" s="90"/>
      <c r="H1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Assistant Manager   C51813 MUNLAN </v>
      </c>
      <c r="I16"/>
    </row>
    <row r="17" spans="2:9" ht="15" x14ac:dyDescent="0.25">
      <c r="B17" s="90" t="s">
        <v>82</v>
      </c>
      <c r="C17" s="90" t="s">
        <v>83</v>
      </c>
      <c r="D17" s="91"/>
      <c r="E17" s="92"/>
      <c r="F17" s="90" t="s">
        <v>81</v>
      </c>
      <c r="G17" s="90"/>
      <c r="H1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Mgr                 C51656 MUNLAN </v>
      </c>
      <c r="I17"/>
    </row>
    <row r="18" spans="2:9" ht="15" x14ac:dyDescent="0.25">
      <c r="B18" s="90" t="s">
        <v>84</v>
      </c>
      <c r="C18" s="90" t="s">
        <v>85</v>
      </c>
      <c r="D18" s="91"/>
      <c r="E18" s="92"/>
      <c r="F18" s="90" t="s">
        <v>81</v>
      </c>
      <c r="G18" s="90"/>
      <c r="H1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Rec Support         C51657 MUNLAN </v>
      </c>
      <c r="I18"/>
    </row>
    <row r="19" spans="2:9" ht="15" x14ac:dyDescent="0.25">
      <c r="B19" s="90" t="s">
        <v>121</v>
      </c>
      <c r="C19" s="90" t="s">
        <v>122</v>
      </c>
      <c r="D19" s="91"/>
      <c r="E19" s="92"/>
      <c r="F19" s="90" t="s">
        <v>81</v>
      </c>
      <c r="G19" s="90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Apprentice Bowl Mech    C51814 MUNLAN </v>
      </c>
      <c r="I19"/>
    </row>
    <row r="20" spans="2:9" ht="15" x14ac:dyDescent="0.25">
      <c r="B20" s="90" t="s">
        <v>123</v>
      </c>
      <c r="C20" s="90" t="s">
        <v>124</v>
      </c>
      <c r="D20" s="91"/>
      <c r="E20" s="92"/>
      <c r="F20" s="90" t="s">
        <v>81</v>
      </c>
      <c r="G20" s="90"/>
      <c r="H2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Basemnt Maint           C51658 MUNLAN </v>
      </c>
      <c r="I20"/>
    </row>
    <row r="21" spans="2:9" ht="15" x14ac:dyDescent="0.25">
      <c r="B21" s="90" t="s">
        <v>125</v>
      </c>
      <c r="C21" s="90" t="s">
        <v>126</v>
      </c>
      <c r="D21" s="91"/>
      <c r="E21" s="92"/>
      <c r="F21" s="90" t="s">
        <v>81</v>
      </c>
      <c r="G21" s="90"/>
      <c r="H2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Bowling Mechanic        C51659 MUNLAN </v>
      </c>
      <c r="I21"/>
    </row>
    <row r="22" spans="2:9" ht="15" x14ac:dyDescent="0.25">
      <c r="B22" s="90" t="s">
        <v>127</v>
      </c>
      <c r="C22" s="90" t="s">
        <v>128</v>
      </c>
      <c r="D22" s="91"/>
      <c r="E22" s="92"/>
      <c r="F22" s="90" t="s">
        <v>129</v>
      </c>
      <c r="G22" s="90"/>
      <c r="H2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CC Support Team         C51660 MSA302 </v>
      </c>
      <c r="I22"/>
    </row>
    <row r="23" spans="2:9" ht="15" x14ac:dyDescent="0.25">
      <c r="B23" s="90" t="s">
        <v>130</v>
      </c>
      <c r="C23" s="90" t="s">
        <v>131</v>
      </c>
      <c r="D23" s="91"/>
      <c r="E23" s="92"/>
      <c r="F23" s="90" t="s">
        <v>132</v>
      </c>
      <c r="G23" s="90"/>
      <c r="H2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Assistant     C51661 MUNCUS </v>
      </c>
      <c r="I23"/>
    </row>
    <row r="24" spans="2:9" ht="15" x14ac:dyDescent="0.25">
      <c r="B24" s="90" t="s">
        <v>133</v>
      </c>
      <c r="C24" s="90" t="s">
        <v>134</v>
      </c>
      <c r="D24" s="91"/>
      <c r="E24" s="92"/>
      <c r="F24" s="90" t="s">
        <v>132</v>
      </c>
      <c r="G24" s="90"/>
      <c r="H2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Lead          C51815 MUNCUS </v>
      </c>
      <c r="I24"/>
    </row>
    <row r="25" spans="2:9" ht="15" x14ac:dyDescent="0.25">
      <c r="B25" s="90" t="s">
        <v>135</v>
      </c>
      <c r="C25" s="90" t="s">
        <v>136</v>
      </c>
      <c r="D25" s="91"/>
      <c r="E25" s="92"/>
      <c r="F25" s="90" t="s">
        <v>132</v>
      </c>
      <c r="G25" s="90"/>
      <c r="H2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WU            C51816 MUNCUS </v>
      </c>
      <c r="I25"/>
    </row>
    <row r="26" spans="2:9" ht="15" x14ac:dyDescent="0.25">
      <c r="B26" s="90" t="s">
        <v>137</v>
      </c>
      <c r="C26" s="90" t="s">
        <v>138</v>
      </c>
      <c r="D26" s="91"/>
      <c r="E26" s="92"/>
      <c r="F26" s="90" t="s">
        <v>86</v>
      </c>
      <c r="G26" s="90"/>
      <c r="H2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Help Desk               C51662 MUNREP </v>
      </c>
      <c r="I26"/>
    </row>
    <row r="27" spans="2:9" ht="15" x14ac:dyDescent="0.25">
      <c r="B27" s="90" t="s">
        <v>139</v>
      </c>
      <c r="C27" s="90" t="s">
        <v>140</v>
      </c>
      <c r="D27" s="91"/>
      <c r="E27" s="92"/>
      <c r="F27" s="90" t="s">
        <v>86</v>
      </c>
      <c r="G27" s="90"/>
      <c r="H2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Maintenance             C51663 MUNREP </v>
      </c>
      <c r="I27"/>
    </row>
    <row r="28" spans="2:9" ht="15" x14ac:dyDescent="0.25">
      <c r="B28" s="90" t="s">
        <v>87</v>
      </c>
      <c r="C28" s="90" t="s">
        <v>88</v>
      </c>
      <c r="D28" s="91"/>
      <c r="E28" s="92"/>
      <c r="F28" s="90" t="s">
        <v>78</v>
      </c>
      <c r="G28" s="90" t="s">
        <v>89</v>
      </c>
      <c r="H28" s="89" t="str">
        <f>LEFT(tbl_Jobs[[#This Row],[Position Title]]&amp;"                                    ",32) &amp; tbl_Jobs[[#This Row],[Posn]] &amp; " " &amp; tbl_Jobs[[#This Row],[Index]] &amp; " " &amp; tbl_Jobs[[#This Row],[Activity]]</f>
        <v>MU BLDS Manager                 C51664 MUNBLD MNGT</v>
      </c>
      <c r="I28"/>
    </row>
    <row r="29" spans="2:9" ht="15" x14ac:dyDescent="0.25">
      <c r="B29" s="90" t="s">
        <v>90</v>
      </c>
      <c r="C29" s="90" t="s">
        <v>91</v>
      </c>
      <c r="D29" s="91"/>
      <c r="E29" s="92"/>
      <c r="F29" s="90" t="s">
        <v>86</v>
      </c>
      <c r="G29" s="90"/>
      <c r="H2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Assistant       C52360 MUNREP </v>
      </c>
      <c r="I29"/>
    </row>
    <row r="30" spans="2:9" ht="15" x14ac:dyDescent="0.25">
      <c r="B30" s="90" t="s">
        <v>92</v>
      </c>
      <c r="C30" s="90" t="s">
        <v>93</v>
      </c>
      <c r="D30" s="91"/>
      <c r="E30" s="92"/>
      <c r="F30" s="90" t="s">
        <v>86</v>
      </c>
      <c r="G30" s="90"/>
      <c r="H3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Coordinator     C51665 MUNREP </v>
      </c>
      <c r="I30"/>
    </row>
    <row r="31" spans="2:9" ht="15" x14ac:dyDescent="0.25">
      <c r="B31" s="96" t="s">
        <v>103</v>
      </c>
      <c r="C31" s="93" t="s">
        <v>159</v>
      </c>
      <c r="D31" s="94"/>
      <c r="E31" s="95"/>
      <c r="F31" s="93" t="s">
        <v>104</v>
      </c>
      <c r="G31" s="93"/>
      <c r="H3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Gallery Assistant            C51670 MUN72F </v>
      </c>
      <c r="I31"/>
    </row>
    <row r="32" spans="2:9" ht="15" x14ac:dyDescent="0.25">
      <c r="B32" s="90" t="s">
        <v>94</v>
      </c>
      <c r="C32" s="90" t="s">
        <v>95</v>
      </c>
      <c r="D32" s="91"/>
      <c r="E32" s="92"/>
      <c r="F32" s="90" t="s">
        <v>96</v>
      </c>
      <c r="G32" s="90"/>
      <c r="H3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Assoc    C52361 MSA018 </v>
      </c>
      <c r="I32"/>
    </row>
    <row r="33" spans="2:9" ht="15" x14ac:dyDescent="0.25">
      <c r="B33" s="90" t="s">
        <v>97</v>
      </c>
      <c r="C33" s="90" t="s">
        <v>98</v>
      </c>
      <c r="D33" s="91"/>
      <c r="E33" s="92"/>
      <c r="F33" s="90" t="s">
        <v>96</v>
      </c>
      <c r="G33" s="90"/>
      <c r="H3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Asst     C51679 MSA018 </v>
      </c>
      <c r="I33"/>
    </row>
    <row r="34" spans="2:9" ht="15" x14ac:dyDescent="0.25">
      <c r="B34" s="90" t="s">
        <v>99</v>
      </c>
      <c r="C34" s="90" t="s">
        <v>100</v>
      </c>
      <c r="D34" s="91"/>
      <c r="E34" s="92"/>
      <c r="F34" s="90" t="s">
        <v>101</v>
      </c>
      <c r="G34" s="90" t="s">
        <v>102</v>
      </c>
      <c r="H34" s="89" t="str">
        <f>LEFT(tbl_Jobs[[#This Row],[Position Title]]&amp;"                                    ",32) &amp; tbl_Jobs[[#This Row],[Posn]] &amp; " " &amp; tbl_Jobs[[#This Row],[Index]] &amp; " " &amp; tbl_Jobs[[#This Row],[Activity]]</f>
        <v>MU ES Events Team               C51680 MUNAVS MUAV</v>
      </c>
      <c r="I34"/>
    </row>
    <row r="35" spans="2:9" ht="15" x14ac:dyDescent="0.25">
      <c r="B35" s="90" t="s">
        <v>105</v>
      </c>
      <c r="C35" s="90" t="s">
        <v>106</v>
      </c>
      <c r="D35" s="91"/>
      <c r="E35" s="92"/>
      <c r="F35" s="90" t="s">
        <v>107</v>
      </c>
      <c r="G35" s="90"/>
      <c r="H3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Designer            C51682 MUN99F </v>
      </c>
      <c r="I35"/>
    </row>
    <row r="36" spans="2:9" ht="15" x14ac:dyDescent="0.25">
      <c r="B36" s="90" t="s">
        <v>108</v>
      </c>
      <c r="C36" s="90" t="s">
        <v>109</v>
      </c>
      <c r="D36" s="91"/>
      <c r="E36" s="92"/>
      <c r="F36" s="90" t="s">
        <v>107</v>
      </c>
      <c r="G36" s="90"/>
      <c r="H3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Marketing           C51683 MUN99F </v>
      </c>
      <c r="I36"/>
    </row>
    <row r="37" spans="2:9" ht="15" x14ac:dyDescent="0.25">
      <c r="B37" s="90" t="s">
        <v>110</v>
      </c>
      <c r="C37" s="90" t="s">
        <v>111</v>
      </c>
      <c r="D37" s="91"/>
      <c r="E37" s="92"/>
      <c r="F37" s="90" t="s">
        <v>107</v>
      </c>
      <c r="G37" s="90"/>
      <c r="H3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Video Photographer  C51684 MUN99F </v>
      </c>
      <c r="I37"/>
    </row>
    <row r="38" spans="2:9" ht="15" x14ac:dyDescent="0.25">
      <c r="B38" s="90" t="s">
        <v>166</v>
      </c>
      <c r="C38" s="90" t="s">
        <v>167</v>
      </c>
      <c r="D38" s="91"/>
      <c r="E38" s="92"/>
      <c r="F38" s="90" t="s">
        <v>86</v>
      </c>
      <c r="G38" s="90"/>
      <c r="H3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Project Intern               C52494 MUNREP </v>
      </c>
      <c r="I38"/>
    </row>
    <row r="39" spans="2:9" ht="15" x14ac:dyDescent="0.25">
      <c r="B39" s="90" t="s">
        <v>160</v>
      </c>
      <c r="C39" s="90" t="s">
        <v>161</v>
      </c>
      <c r="D39" s="91"/>
      <c r="E39" s="92"/>
      <c r="F39" s="90" t="s">
        <v>162</v>
      </c>
      <c r="G39" s="90"/>
      <c r="H3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MUPC Advisor Assistant          C51685 MSIADM </v>
      </c>
      <c r="I39"/>
    </row>
    <row r="40" spans="2:9" ht="15" x14ac:dyDescent="0.25">
      <c r="B40" s="90" t="s">
        <v>150</v>
      </c>
      <c r="C40" s="90" t="s">
        <v>151</v>
      </c>
      <c r="D40" s="91"/>
      <c r="E40" s="92"/>
      <c r="F40" s="90" t="s">
        <v>152</v>
      </c>
      <c r="G40" s="90"/>
      <c r="H4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Director             C51820 MSISSI </v>
      </c>
      <c r="I40"/>
    </row>
    <row r="41" spans="2:9" ht="15" x14ac:dyDescent="0.25">
      <c r="B41" s="90" t="s">
        <v>141</v>
      </c>
      <c r="C41" s="90" t="s">
        <v>112</v>
      </c>
      <c r="D41" s="91"/>
      <c r="E41" s="92"/>
      <c r="F41" s="90"/>
      <c r="G41" s="90"/>
      <c r="H4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C50107  </v>
      </c>
      <c r="I41"/>
    </row>
    <row r="42" spans="2:9" ht="15" x14ac:dyDescent="0.25">
      <c r="D42" s="77"/>
      <c r="E42" s="78"/>
      <c r="I42"/>
    </row>
    <row r="43" spans="2:9" x14ac:dyDescent="0.2">
      <c r="D43" s="77"/>
      <c r="E43" s="78"/>
    </row>
    <row r="44" spans="2:9" x14ac:dyDescent="0.2">
      <c r="D44" s="77"/>
      <c r="E44" s="78"/>
    </row>
    <row r="45" spans="2:9" x14ac:dyDescent="0.2">
      <c r="D45" s="77"/>
      <c r="E45" s="78"/>
    </row>
    <row r="46" spans="2:9" x14ac:dyDescent="0.2">
      <c r="D46" s="77"/>
      <c r="E46" s="78"/>
    </row>
    <row r="47" spans="2:9" x14ac:dyDescent="0.2">
      <c r="D47" s="77"/>
      <c r="E47" s="78"/>
    </row>
    <row r="48" spans="2:9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4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8</v>
      </c>
    </row>
    <row r="9" spans="2:5" ht="15" x14ac:dyDescent="0.25">
      <c r="D9" s="74" t="s">
        <v>39</v>
      </c>
    </row>
    <row r="10" spans="2:5" ht="15" x14ac:dyDescent="0.25">
      <c r="B10"/>
      <c r="D10" s="99" t="s">
        <v>165</v>
      </c>
    </row>
    <row r="11" spans="2:5" ht="15" x14ac:dyDescent="0.25">
      <c r="B11"/>
      <c r="D11" t="s">
        <v>77</v>
      </c>
    </row>
    <row r="12" spans="2:5" ht="15" x14ac:dyDescent="0.25">
      <c r="B12"/>
      <c r="D12" t="s">
        <v>168</v>
      </c>
    </row>
    <row r="13" spans="2:5" ht="15" x14ac:dyDescent="0.25">
      <c r="B13"/>
      <c r="D13" t="s">
        <v>147</v>
      </c>
    </row>
    <row r="14" spans="2:5" ht="15" x14ac:dyDescent="0.25">
      <c r="B14"/>
      <c r="D14" t="s">
        <v>148</v>
      </c>
    </row>
    <row r="15" spans="2:5" ht="15" x14ac:dyDescent="0.25">
      <c r="B15"/>
      <c r="D15" t="s">
        <v>149</v>
      </c>
    </row>
    <row r="16" spans="2:5" ht="15" x14ac:dyDescent="0.25">
      <c r="B16"/>
      <c r="D16" t="s">
        <v>156</v>
      </c>
    </row>
    <row r="17" spans="2:4" ht="15" x14ac:dyDescent="0.25">
      <c r="B17"/>
      <c r="D17" s="88" t="s">
        <v>37</v>
      </c>
    </row>
    <row r="18" spans="2:4" ht="15" x14ac:dyDescent="0.25">
      <c r="B18"/>
    </row>
    <row r="19" spans="2:4" ht="15" x14ac:dyDescent="0.25">
      <c r="B1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153</v>
      </c>
      <c r="I4" s="62" t="s">
        <v>55</v>
      </c>
      <c r="J4" s="64" t="s">
        <v>154</v>
      </c>
      <c r="K4" s="64" t="s">
        <v>155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2018-04-10T18:41:38Z</dcterms:modified>
</cp:coreProperties>
</file>