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abrahamm\Desktop\"/>
    </mc:Choice>
  </mc:AlternateContent>
  <bookViews>
    <workbookView xWindow="5790" yWindow="3990" windowWidth="12000" windowHeight="6525" tabRatio="756"/>
  </bookViews>
  <sheets>
    <sheet name="Master" sheetId="49" r:id="rId1"/>
  </sheets>
  <definedNames>
    <definedName name="FMLA">#REF!</definedName>
    <definedName name="Holiday">#REF!</definedName>
  </definedNames>
  <calcPr calcId="162913"/>
</workbook>
</file>

<file path=xl/calcChain.xml><?xml version="1.0" encoding="utf-8"?>
<calcChain xmlns="http://schemas.openxmlformats.org/spreadsheetml/2006/main">
  <c r="H40" i="49" l="1"/>
  <c r="H39" i="49"/>
  <c r="H38" i="49"/>
  <c r="H37" i="49"/>
  <c r="H36" i="49"/>
  <c r="H35" i="49"/>
  <c r="H34" i="49"/>
  <c r="H33" i="49"/>
  <c r="H32" i="49"/>
  <c r="H31" i="49"/>
  <c r="H30" i="49"/>
  <c r="H29" i="49"/>
  <c r="H28" i="49"/>
  <c r="H27" i="49"/>
  <c r="H26" i="49"/>
  <c r="H25" i="49"/>
  <c r="H24" i="49"/>
  <c r="H23" i="49"/>
  <c r="H22" i="49"/>
  <c r="H21" i="49"/>
  <c r="H20" i="49"/>
  <c r="H19" i="49"/>
  <c r="H18" i="49"/>
  <c r="H17" i="49"/>
  <c r="H16" i="49"/>
  <c r="H15" i="49"/>
  <c r="H14" i="49"/>
  <c r="H13" i="49"/>
  <c r="H12" i="49"/>
  <c r="H11" i="49"/>
  <c r="H10" i="49"/>
  <c r="H41" i="49" l="1"/>
  <c r="AF36" i="49"/>
  <c r="AF26" i="49"/>
  <c r="AF16" i="49"/>
  <c r="AF19" i="49" l="1"/>
  <c r="AF29" i="49"/>
  <c r="AF39" i="49"/>
  <c r="AF30" i="49" l="1"/>
  <c r="AG24" i="49" s="1"/>
  <c r="AG30" i="49" s="1"/>
  <c r="AF20" i="49"/>
  <c r="AG14" i="49" s="1"/>
  <c r="AG20" i="49" s="1"/>
  <c r="AF40" i="49"/>
  <c r="AG34" i="49" s="1"/>
  <c r="AG40" i="49" s="1"/>
  <c r="W40" i="49"/>
  <c r="X40" i="49" s="1"/>
  <c r="W39" i="49"/>
  <c r="X39" i="49" s="1"/>
  <c r="W38" i="49"/>
  <c r="X38" i="49" s="1"/>
  <c r="W37" i="49"/>
  <c r="X37" i="49" s="1"/>
  <c r="W36" i="49"/>
  <c r="X36" i="49" s="1"/>
  <c r="W35" i="49"/>
  <c r="X35" i="49" s="1"/>
  <c r="W34" i="49"/>
  <c r="X34" i="49" s="1"/>
  <c r="W33" i="49"/>
  <c r="X33" i="49" s="1"/>
  <c r="W32" i="49"/>
  <c r="X32" i="49" s="1"/>
  <c r="W31" i="49"/>
  <c r="X31" i="49" s="1"/>
  <c r="W30" i="49"/>
  <c r="X30" i="49" s="1"/>
  <c r="W29" i="49"/>
  <c r="X29" i="49" s="1"/>
  <c r="W28" i="49"/>
  <c r="X28" i="49" s="1"/>
  <c r="W27" i="49"/>
  <c r="X27" i="49" s="1"/>
  <c r="W26" i="49"/>
  <c r="X26" i="49" s="1"/>
  <c r="W25" i="49"/>
  <c r="X25" i="49" s="1"/>
  <c r="W24" i="49"/>
  <c r="X24" i="49" s="1"/>
  <c r="W23" i="49"/>
  <c r="X23" i="49" s="1"/>
  <c r="W22" i="49"/>
  <c r="X22" i="49" s="1"/>
  <c r="W21" i="49"/>
  <c r="X21" i="49" s="1"/>
  <c r="W20" i="49"/>
  <c r="X20" i="49" s="1"/>
  <c r="W19" i="49"/>
  <c r="X19" i="49" s="1"/>
  <c r="W18" i="49"/>
  <c r="X18" i="49" s="1"/>
  <c r="W17" i="49"/>
  <c r="X17" i="49" s="1"/>
  <c r="W16" i="49"/>
  <c r="X16" i="49" s="1"/>
  <c r="W15" i="49"/>
  <c r="X15" i="49" s="1"/>
  <c r="W14" i="49"/>
  <c r="X14" i="49" s="1"/>
  <c r="W13" i="49"/>
  <c r="X13" i="49" s="1"/>
  <c r="W12" i="49"/>
  <c r="X12" i="49" s="1"/>
  <c r="W11" i="49"/>
  <c r="X11" i="49" s="1"/>
  <c r="W10" i="49"/>
  <c r="Q10" i="49"/>
  <c r="X10" i="49" l="1"/>
  <c r="W41" i="49"/>
  <c r="X41" i="49"/>
  <c r="Q40" i="49" l="1"/>
  <c r="Q39" i="49"/>
  <c r="Q38" i="49"/>
  <c r="Q37" i="49"/>
  <c r="Q36" i="49"/>
  <c r="Q35" i="49"/>
  <c r="Q34" i="49"/>
  <c r="Q33" i="49"/>
  <c r="Q32" i="49"/>
  <c r="Q31" i="49"/>
  <c r="Q30" i="49"/>
  <c r="Q29" i="49"/>
  <c r="Q28" i="49"/>
  <c r="Q27" i="49"/>
  <c r="Q26" i="49"/>
  <c r="Q25" i="49"/>
  <c r="Q24" i="49"/>
  <c r="Q23" i="49"/>
  <c r="Q22" i="49"/>
  <c r="Q21" i="49"/>
  <c r="Q20" i="49"/>
  <c r="Q19" i="49"/>
  <c r="Q18" i="49"/>
  <c r="Q17" i="49"/>
  <c r="Q16" i="49"/>
  <c r="Q15" i="49"/>
  <c r="Q14" i="49"/>
  <c r="Q13" i="49"/>
  <c r="Q12" i="49"/>
  <c r="Q11" i="49"/>
  <c r="Q41" i="49" l="1"/>
</calcChain>
</file>

<file path=xl/sharedStrings.xml><?xml version="1.0" encoding="utf-8"?>
<sst xmlns="http://schemas.openxmlformats.org/spreadsheetml/2006/main" count="115" uniqueCount="36">
  <si>
    <t>Name</t>
  </si>
  <si>
    <t>Pay Period (Mo/Year)</t>
  </si>
  <si>
    <t>Employee</t>
  </si>
  <si>
    <t>Date</t>
  </si>
  <si>
    <t>Position #</t>
  </si>
  <si>
    <t>Org#/Dept. Name</t>
  </si>
  <si>
    <t>Start</t>
  </si>
  <si>
    <t>End</t>
  </si>
  <si>
    <t>Time</t>
  </si>
  <si>
    <t xml:space="preserve">I certify that I have reviewed this report and the hours shown herein are accurate and complete for the reporting period to the best of my knowledge.   </t>
  </si>
  <si>
    <t>OSU ID #</t>
  </si>
  <si>
    <t>Total Hours Worked</t>
  </si>
  <si>
    <t>Miles</t>
  </si>
  <si>
    <t>Trips</t>
  </si>
  <si>
    <t>Total Miles</t>
  </si>
  <si>
    <r>
      <t xml:space="preserve">Actual Hours </t>
    </r>
    <r>
      <rPr>
        <b/>
        <u/>
        <sz val="16"/>
        <rFont val="Arial"/>
        <family val="2"/>
      </rPr>
      <t>worked</t>
    </r>
    <r>
      <rPr>
        <sz val="16"/>
        <rFont val="Arial"/>
        <family val="2"/>
      </rPr>
      <t xml:space="preserve"> when called in</t>
    </r>
  </si>
  <si>
    <t>X</t>
  </si>
  <si>
    <r>
      <t xml:space="preserve">Be sure to enter these daily hours on your monthly timesheet as overtime or comp earned.
</t>
    </r>
    <r>
      <rPr>
        <u/>
        <sz val="12"/>
        <rFont val="Arial"/>
        <family val="2"/>
      </rPr>
      <t>REMEMBER</t>
    </r>
    <r>
      <rPr>
        <sz val="12"/>
        <rFont val="Arial"/>
        <family val="2"/>
      </rPr>
      <t>:  if you are called in for less than 2 hours, you are still paid for a minimum of 2 hours.  Time worked over 2 hours is paid at actual hours worked.</t>
    </r>
  </si>
  <si>
    <t>Date Worked:</t>
  </si>
  <si>
    <t>Scheduled Work Shift Hours</t>
  </si>
  <si>
    <t>Actual Shift Worked Hours</t>
  </si>
  <si>
    <t>Per Diem</t>
  </si>
  <si>
    <t># of Additional Hours Worked</t>
  </si>
  <si>
    <t>Start Time</t>
  </si>
  <si>
    <t>End Time</t>
  </si>
  <si>
    <t>Per Diem amounts are: Breakfast - 12:00am to 11:59am at $13.00, Lunch - 12:00pm to 5:59 pm at $13.00, Dinner - 6:00pm to 11:59pm at $26.00</t>
  </si>
  <si>
    <t>I certify that the hours shown herein are accurate and complete for the reporting period.</t>
  </si>
  <si>
    <t xml:space="preserve">Be sure to enter the Shift Worked hours on your monthly timesheet and report appropriately if the hours create overtime or comp earned eligibilty or shift differential pay. Differential pay is time worked before 6 am, after 6pm or on the weekend (Saturday or Sunday). </t>
  </si>
  <si>
    <t>Supervisor</t>
  </si>
  <si>
    <r>
      <t>Hours On-Call                            (</t>
    </r>
    <r>
      <rPr>
        <b/>
        <u/>
        <sz val="16"/>
        <rFont val="Arial"/>
        <family val="2"/>
      </rPr>
      <t>didn't work</t>
    </r>
    <r>
      <rPr>
        <sz val="16"/>
        <rFont val="Arial"/>
        <family val="2"/>
      </rPr>
      <t xml:space="preserve"> these hours)</t>
    </r>
  </si>
  <si>
    <t>Be sure to enter these daily hours on your monthly timesheet as On-Call Differential (PSB)</t>
  </si>
  <si>
    <t>X .555
=</t>
  </si>
  <si>
    <t xml:space="preserve">You're only elgibile for mileage if you have been released from duty and are called back to work prior to your normal starting time (not while serving "On-Call" duty).
</t>
  </si>
  <si>
    <t>On-Call, Mileage, and Missed Meal Allowance Worksheet</t>
  </si>
  <si>
    <r>
      <t xml:space="preserve">Mileage  </t>
    </r>
    <r>
      <rPr>
        <sz val="8"/>
        <rFont val="Arial"/>
        <family val="2"/>
      </rPr>
      <t>Acct Code:39712</t>
    </r>
  </si>
  <si>
    <r>
      <t>Missed Meal Allowance</t>
    </r>
    <r>
      <rPr>
        <b/>
        <sz val="8"/>
        <rFont val="Arial"/>
        <family val="2"/>
      </rPr>
      <t xml:space="preserve">                      </t>
    </r>
    <r>
      <rPr>
        <sz val="8"/>
        <rFont val="Arial"/>
        <family val="2"/>
      </rPr>
      <t>Acct Code: 28502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</si>
</sst>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numFmt numFmtId="165" formatCode="###\-###\-###"/>
    <numFmt numFmtId="166" formatCode="hh:mm"/>
    <numFmt numFmtId="167" formatCode="&quot;$&quot;#,##0.00"/>
  </numFmts>
  <fonts count="21" x14ac:knownFonts="1">
    <font>
      <sz val="10"/>
      <name val="Arial"/>
    </font>
    <font>
      <sz val="8"/>
      <name val="Arial"/>
      <family val="2"/>
    </font>
    <font>
      <sz val="10"/>
      <name val="Arial"/>
      <family val="2"/>
    </font>
    <font>
      <sz val="9"/>
      <name val="Arial"/>
      <family val="2"/>
    </font>
    <font>
      <b/>
      <sz val="12"/>
      <name val="Arial"/>
      <family val="2"/>
    </font>
    <font>
      <sz val="8"/>
      <color theme="1"/>
      <name val="Arial"/>
      <family val="2"/>
    </font>
    <font>
      <sz val="7.5"/>
      <name val="Arial"/>
      <family val="2"/>
    </font>
    <font>
      <sz val="18"/>
      <name val="Arial"/>
      <family val="2"/>
    </font>
    <font>
      <sz val="11"/>
      <name val="Arial"/>
      <family val="2"/>
    </font>
    <font>
      <sz val="12"/>
      <name val="Arial"/>
      <family val="2"/>
    </font>
    <font>
      <sz val="14"/>
      <name val="Arial"/>
      <family val="2"/>
    </font>
    <font>
      <b/>
      <sz val="16"/>
      <name val="Arial"/>
      <family val="2"/>
    </font>
    <font>
      <sz val="16"/>
      <name val="Arial"/>
      <family val="2"/>
    </font>
    <font>
      <b/>
      <u/>
      <sz val="16"/>
      <name val="Arial"/>
      <family val="2"/>
    </font>
    <font>
      <sz val="12"/>
      <color theme="1"/>
      <name val="Arial"/>
      <family val="2"/>
    </font>
    <font>
      <u/>
      <sz val="12"/>
      <name val="Arial"/>
      <family val="2"/>
    </font>
    <font>
      <b/>
      <sz val="11"/>
      <name val="Arial"/>
      <family val="2"/>
    </font>
    <font>
      <sz val="10"/>
      <color theme="0"/>
      <name val="Arial"/>
      <family val="2"/>
    </font>
    <font>
      <b/>
      <sz val="24"/>
      <name val="Arial"/>
      <family val="2"/>
    </font>
    <font>
      <sz val="24"/>
      <name val="Arial"/>
      <family val="2"/>
    </font>
    <font>
      <b/>
      <sz val="8"/>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8" tint="0.39997558519241921"/>
        <bgColor indexed="64"/>
      </patternFill>
    </fill>
  </fills>
  <borders count="66">
    <border>
      <left/>
      <right/>
      <top/>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s>
  <cellStyleXfs count="3">
    <xf numFmtId="0" fontId="0" fillId="0" borderId="0"/>
    <xf numFmtId="0" fontId="2" fillId="0" borderId="0"/>
    <xf numFmtId="9" fontId="2" fillId="0" borderId="0" applyFont="0" applyFill="0" applyBorder="0" applyAlignment="0" applyProtection="0"/>
  </cellStyleXfs>
  <cellXfs count="218">
    <xf numFmtId="0" fontId="0" fillId="0" borderId="0" xfId="0"/>
    <xf numFmtId="0" fontId="4" fillId="0" borderId="0" xfId="0" applyFont="1" applyProtection="1"/>
    <xf numFmtId="0" fontId="1" fillId="0" borderId="0" xfId="0" applyFont="1" applyAlignment="1" applyProtection="1">
      <alignment horizontal="left"/>
    </xf>
    <xf numFmtId="0" fontId="1" fillId="0" borderId="0" xfId="0" applyFont="1" applyProtection="1"/>
    <xf numFmtId="0" fontId="0" fillId="0" borderId="0" xfId="0" applyProtection="1"/>
    <xf numFmtId="0" fontId="0" fillId="0" borderId="0" xfId="0" applyBorder="1" applyProtection="1"/>
    <xf numFmtId="0" fontId="3" fillId="3" borderId="12" xfId="0" applyFont="1" applyFill="1" applyBorder="1" applyAlignment="1" applyProtection="1">
      <alignment horizontal="center" vertical="center"/>
    </xf>
    <xf numFmtId="0" fontId="11" fillId="0" borderId="5" xfId="0" applyFont="1" applyBorder="1" applyAlignment="1" applyProtection="1">
      <alignment horizontal="left" vertical="top"/>
    </xf>
    <xf numFmtId="0" fontId="9" fillId="0" borderId="0" xfId="0" applyFont="1" applyFill="1" applyBorder="1" applyAlignment="1" applyProtection="1"/>
    <xf numFmtId="0" fontId="11" fillId="0" borderId="0" xfId="0" applyFont="1" applyBorder="1" applyAlignment="1" applyProtection="1">
      <alignment horizontal="left" vertical="top"/>
    </xf>
    <xf numFmtId="165" fontId="11" fillId="0" borderId="0" xfId="0" applyNumberFormat="1" applyFont="1" applyBorder="1" applyAlignment="1" applyProtection="1">
      <alignment horizontal="left"/>
    </xf>
    <xf numFmtId="0" fontId="11" fillId="0" borderId="0" xfId="0" applyFont="1" applyBorder="1" applyAlignment="1" applyProtection="1">
      <alignment horizontal="left"/>
    </xf>
    <xf numFmtId="0" fontId="2" fillId="3" borderId="24" xfId="0" applyFont="1" applyFill="1" applyBorder="1" applyAlignment="1" applyProtection="1">
      <alignment horizontal="center" vertical="center"/>
    </xf>
    <xf numFmtId="0" fontId="8" fillId="3" borderId="24" xfId="0" applyFont="1" applyFill="1" applyBorder="1" applyAlignment="1" applyProtection="1">
      <alignment horizontal="center" vertical="center"/>
    </xf>
    <xf numFmtId="0" fontId="2" fillId="3" borderId="39" xfId="0" applyFont="1" applyFill="1" applyBorder="1" applyAlignment="1" applyProtection="1">
      <alignment horizontal="center" vertical="center"/>
    </xf>
    <xf numFmtId="0" fontId="8" fillId="3" borderId="23" xfId="0" applyFont="1" applyFill="1" applyBorder="1" applyAlignment="1" applyProtection="1">
      <alignment horizontal="center" vertical="center"/>
    </xf>
    <xf numFmtId="0" fontId="3" fillId="3" borderId="31" xfId="0" applyFont="1" applyFill="1" applyBorder="1" applyAlignment="1" applyProtection="1">
      <alignment horizontal="center" vertical="center"/>
    </xf>
    <xf numFmtId="0" fontId="3" fillId="3" borderId="20" xfId="0" applyFont="1" applyFill="1" applyBorder="1" applyAlignment="1" applyProtection="1">
      <alignment horizontal="center" vertical="center"/>
    </xf>
    <xf numFmtId="2" fontId="2" fillId="0" borderId="33" xfId="0" applyNumberFormat="1" applyFont="1" applyFill="1" applyBorder="1" applyAlignment="1" applyProtection="1">
      <alignment horizontal="center" vertical="center"/>
      <protection locked="0"/>
    </xf>
    <xf numFmtId="1" fontId="2" fillId="0" borderId="13" xfId="0" applyNumberFormat="1" applyFont="1" applyFill="1" applyBorder="1" applyAlignment="1" applyProtection="1">
      <alignment horizontal="center" vertical="center"/>
      <protection locked="0"/>
    </xf>
    <xf numFmtId="2" fontId="2" fillId="0" borderId="18" xfId="0" applyNumberFormat="1" applyFont="1" applyFill="1" applyBorder="1" applyAlignment="1" applyProtection="1">
      <alignment horizontal="center" vertical="center"/>
    </xf>
    <xf numFmtId="2" fontId="0" fillId="0" borderId="13" xfId="0" applyNumberFormat="1" applyBorder="1" applyAlignment="1" applyProtection="1">
      <alignment horizontal="center" vertical="center"/>
    </xf>
    <xf numFmtId="2" fontId="3" fillId="0" borderId="21" xfId="0" applyNumberFormat="1" applyFont="1" applyFill="1" applyBorder="1" applyAlignment="1" applyProtection="1">
      <alignment horizontal="left" vertical="top"/>
    </xf>
    <xf numFmtId="2" fontId="2" fillId="0" borderId="0" xfId="0" applyNumberFormat="1" applyFont="1" applyFill="1" applyBorder="1" applyAlignment="1" applyProtection="1">
      <alignment horizontal="left" vertical="top"/>
    </xf>
    <xf numFmtId="2" fontId="2" fillId="0" borderId="21" xfId="0" applyNumberFormat="1" applyFont="1" applyFill="1" applyBorder="1" applyAlignment="1" applyProtection="1">
      <alignment horizontal="left" vertical="top"/>
    </xf>
    <xf numFmtId="166" fontId="9" fillId="0" borderId="13" xfId="0" applyNumberFormat="1" applyFont="1" applyFill="1" applyBorder="1" applyAlignment="1" applyProtection="1">
      <alignment horizontal="left" vertical="top"/>
      <protection locked="0"/>
    </xf>
    <xf numFmtId="166" fontId="9" fillId="0" borderId="18" xfId="0" applyNumberFormat="1" applyFont="1" applyFill="1" applyBorder="1" applyAlignment="1" applyProtection="1">
      <alignment horizontal="left" vertical="top"/>
      <protection locked="0"/>
    </xf>
    <xf numFmtId="166" fontId="9" fillId="0" borderId="25" xfId="0" applyNumberFormat="1" applyFont="1" applyFill="1" applyBorder="1" applyAlignment="1" applyProtection="1">
      <alignment horizontal="left" vertical="top"/>
      <protection locked="0"/>
    </xf>
    <xf numFmtId="166" fontId="9" fillId="0" borderId="14" xfId="0" applyNumberFormat="1" applyFont="1" applyFill="1" applyBorder="1" applyAlignment="1" applyProtection="1">
      <alignment horizontal="left" vertical="top"/>
      <protection locked="0"/>
    </xf>
    <xf numFmtId="166" fontId="9" fillId="0" borderId="15" xfId="0" applyNumberFormat="1" applyFont="1" applyFill="1" applyBorder="1" applyAlignment="1" applyProtection="1">
      <alignment horizontal="left" vertical="top"/>
      <protection locked="0"/>
    </xf>
    <xf numFmtId="166" fontId="9" fillId="0" borderId="30" xfId="0" applyNumberFormat="1" applyFont="1" applyFill="1" applyBorder="1" applyAlignment="1" applyProtection="1">
      <alignment horizontal="left" vertical="top"/>
      <protection locked="0"/>
    </xf>
    <xf numFmtId="166" fontId="9" fillId="0" borderId="12" xfId="0" applyNumberFormat="1" applyFont="1" applyFill="1" applyBorder="1" applyAlignment="1" applyProtection="1">
      <alignment horizontal="left" vertical="top"/>
      <protection locked="0"/>
    </xf>
    <xf numFmtId="166" fontId="9" fillId="0" borderId="20" xfId="0" applyNumberFormat="1" applyFont="1" applyFill="1" applyBorder="1" applyAlignment="1" applyProtection="1">
      <alignment horizontal="left" vertical="top"/>
      <protection locked="0"/>
    </xf>
    <xf numFmtId="166" fontId="14" fillId="0" borderId="13" xfId="0" applyNumberFormat="1" applyFont="1" applyFill="1" applyBorder="1" applyAlignment="1" applyProtection="1">
      <alignment horizontal="left" vertical="top"/>
      <protection locked="0"/>
    </xf>
    <xf numFmtId="0" fontId="9" fillId="0" borderId="2" xfId="0" applyFont="1" applyFill="1" applyBorder="1" applyAlignment="1" applyProtection="1">
      <alignment horizontal="center" wrapText="1"/>
    </xf>
    <xf numFmtId="2" fontId="3" fillId="0" borderId="2" xfId="0" applyNumberFormat="1" applyFont="1" applyFill="1" applyBorder="1" applyAlignment="1" applyProtection="1">
      <alignment horizontal="left" vertical="top"/>
    </xf>
    <xf numFmtId="2" fontId="2" fillId="0" borderId="2" xfId="0" applyNumberFormat="1" applyFont="1" applyFill="1" applyBorder="1" applyAlignment="1" applyProtection="1">
      <alignment horizontal="left" vertical="top"/>
    </xf>
    <xf numFmtId="166" fontId="9" fillId="0" borderId="33" xfId="0" applyNumberFormat="1" applyFont="1" applyFill="1" applyBorder="1" applyAlignment="1" applyProtection="1">
      <alignment horizontal="left" vertical="top"/>
      <protection locked="0"/>
    </xf>
    <xf numFmtId="166" fontId="9" fillId="0" borderId="45" xfId="0" applyNumberFormat="1" applyFont="1" applyFill="1" applyBorder="1" applyAlignment="1" applyProtection="1">
      <alignment horizontal="left" vertical="top"/>
      <protection locked="0"/>
    </xf>
    <xf numFmtId="166" fontId="9" fillId="0" borderId="29" xfId="0" applyNumberFormat="1" applyFont="1" applyFill="1" applyBorder="1" applyAlignment="1" applyProtection="1">
      <alignment horizontal="left" vertical="top"/>
      <protection locked="0"/>
    </xf>
    <xf numFmtId="166" fontId="14" fillId="0" borderId="33" xfId="0" applyNumberFormat="1" applyFont="1" applyFill="1" applyBorder="1" applyAlignment="1" applyProtection="1">
      <alignment horizontal="left" vertical="top"/>
      <protection locked="0"/>
    </xf>
    <xf numFmtId="166" fontId="14" fillId="0" borderId="15" xfId="0" applyNumberFormat="1" applyFont="1" applyFill="1" applyBorder="1" applyAlignment="1" applyProtection="1">
      <alignment horizontal="left" vertical="top"/>
      <protection locked="0"/>
    </xf>
    <xf numFmtId="166" fontId="9" fillId="0" borderId="32" xfId="0" applyNumberFormat="1" applyFont="1" applyFill="1" applyBorder="1" applyAlignment="1" applyProtection="1">
      <alignment horizontal="left" vertical="top"/>
      <protection locked="0"/>
    </xf>
    <xf numFmtId="166" fontId="9" fillId="0" borderId="26" xfId="0" applyNumberFormat="1" applyFont="1" applyFill="1" applyBorder="1" applyAlignment="1" applyProtection="1">
      <alignment horizontal="left" vertical="top"/>
      <protection locked="0"/>
    </xf>
    <xf numFmtId="166" fontId="9" fillId="0" borderId="6" xfId="0" applyNumberFormat="1" applyFont="1" applyFill="1" applyBorder="1" applyAlignment="1" applyProtection="1">
      <alignment horizontal="left" vertical="top"/>
      <protection locked="0"/>
    </xf>
    <xf numFmtId="167" fontId="2" fillId="0" borderId="45" xfId="0" applyNumberFormat="1" applyFont="1" applyFill="1" applyBorder="1" applyAlignment="1" applyProtection="1">
      <alignment horizontal="center" vertical="center"/>
    </xf>
    <xf numFmtId="2" fontId="2" fillId="0" borderId="32" xfId="0" applyNumberFormat="1" applyFont="1" applyFill="1" applyBorder="1" applyAlignment="1" applyProtection="1">
      <alignment horizontal="center" vertical="center"/>
      <protection locked="0"/>
    </xf>
    <xf numFmtId="2" fontId="2" fillId="0" borderId="27" xfId="0" applyNumberFormat="1" applyFont="1" applyFill="1" applyBorder="1" applyAlignment="1" applyProtection="1">
      <alignment horizontal="center" vertical="center"/>
    </xf>
    <xf numFmtId="1" fontId="2" fillId="0" borderId="26" xfId="0" applyNumberFormat="1" applyFont="1" applyFill="1" applyBorder="1" applyAlignment="1" applyProtection="1">
      <alignment horizontal="center" vertical="center"/>
      <protection locked="0"/>
    </xf>
    <xf numFmtId="2" fontId="0" fillId="0" borderId="26" xfId="0" applyNumberFormat="1" applyBorder="1" applyAlignment="1" applyProtection="1">
      <alignment horizontal="center" vertical="center"/>
    </xf>
    <xf numFmtId="2" fontId="9" fillId="0" borderId="35" xfId="0" applyNumberFormat="1" applyFont="1" applyFill="1" applyBorder="1" applyAlignment="1" applyProtection="1">
      <alignment horizontal="left" vertical="top"/>
    </xf>
    <xf numFmtId="2" fontId="9" fillId="0" borderId="37" xfId="0" applyNumberFormat="1" applyFont="1" applyFill="1" applyBorder="1" applyAlignment="1" applyProtection="1">
      <alignment horizontal="left" vertical="top"/>
    </xf>
    <xf numFmtId="2" fontId="9" fillId="0" borderId="22" xfId="0" applyNumberFormat="1" applyFont="1" applyFill="1" applyBorder="1" applyAlignment="1" applyProtection="1">
      <alignment horizontal="left" vertical="top"/>
    </xf>
    <xf numFmtId="2" fontId="9" fillId="0" borderId="38" xfId="0" applyNumberFormat="1" applyFont="1" applyFill="1" applyBorder="1" applyAlignment="1" applyProtection="1">
      <alignment horizontal="left" vertical="top"/>
    </xf>
    <xf numFmtId="166" fontId="9" fillId="0" borderId="2" xfId="0" applyNumberFormat="1" applyFont="1" applyFill="1" applyBorder="1" applyAlignment="1" applyProtection="1">
      <alignment horizontal="center" vertical="top" wrapText="1"/>
    </xf>
    <xf numFmtId="166" fontId="9" fillId="0" borderId="0" xfId="0" applyNumberFormat="1" applyFont="1" applyFill="1" applyBorder="1" applyAlignment="1" applyProtection="1">
      <alignment horizontal="center" vertical="top" wrapText="1"/>
    </xf>
    <xf numFmtId="2" fontId="3" fillId="0" borderId="0" xfId="0" applyNumberFormat="1" applyFont="1" applyFill="1" applyBorder="1" applyAlignment="1" applyProtection="1">
      <alignment horizontal="left" vertical="top"/>
    </xf>
    <xf numFmtId="2" fontId="7" fillId="0" borderId="0" xfId="0" applyNumberFormat="1" applyFont="1" applyFill="1" applyBorder="1" applyAlignment="1" applyProtection="1">
      <alignment horizontal="center" vertical="top"/>
    </xf>
    <xf numFmtId="0" fontId="1" fillId="0" borderId="36" xfId="0" applyFont="1" applyBorder="1" applyProtection="1"/>
    <xf numFmtId="0" fontId="9" fillId="0" borderId="10" xfId="0" applyFont="1" applyBorder="1" applyAlignment="1"/>
    <xf numFmtId="0" fontId="9" fillId="0" borderId="1" xfId="0" applyFont="1" applyBorder="1" applyAlignment="1"/>
    <xf numFmtId="0" fontId="6" fillId="0" borderId="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0" fillId="0" borderId="5" xfId="0" applyBorder="1"/>
    <xf numFmtId="2" fontId="2" fillId="4" borderId="57" xfId="0" applyNumberFormat="1" applyFont="1" applyFill="1" applyBorder="1" applyAlignment="1" applyProtection="1">
      <alignment horizontal="center" vertical="center"/>
    </xf>
    <xf numFmtId="0" fontId="0" fillId="4" borderId="13" xfId="0" applyFill="1" applyBorder="1" applyAlignment="1">
      <alignment horizontal="center" vertical="center"/>
    </xf>
    <xf numFmtId="2" fontId="2" fillId="0" borderId="35" xfId="0" applyNumberFormat="1" applyFont="1" applyFill="1" applyBorder="1" applyAlignment="1" applyProtection="1">
      <alignment horizontal="center" vertical="center"/>
    </xf>
    <xf numFmtId="0" fontId="1" fillId="0" borderId="4" xfId="0" applyFont="1" applyBorder="1" applyProtection="1"/>
    <xf numFmtId="0" fontId="6" fillId="0" borderId="13" xfId="0" applyFont="1" applyBorder="1" applyAlignment="1">
      <alignment horizontal="left"/>
    </xf>
    <xf numFmtId="0" fontId="1" fillId="0" borderId="61" xfId="0" applyFont="1" applyFill="1" applyBorder="1" applyAlignment="1" applyProtection="1">
      <alignment horizontal="center"/>
    </xf>
    <xf numFmtId="0" fontId="1" fillId="0" borderId="35" xfId="0" applyFont="1" applyFill="1" applyBorder="1" applyAlignment="1" applyProtection="1">
      <alignment horizontal="center"/>
    </xf>
    <xf numFmtId="0" fontId="5" fillId="0" borderId="35" xfId="0" applyFont="1" applyFill="1" applyBorder="1" applyAlignment="1" applyProtection="1">
      <alignment horizontal="center"/>
    </xf>
    <xf numFmtId="0" fontId="1" fillId="0" borderId="34" xfId="0" applyFont="1" applyFill="1" applyBorder="1" applyAlignment="1" applyProtection="1">
      <alignment horizontal="center"/>
    </xf>
    <xf numFmtId="2" fontId="2" fillId="0" borderId="34" xfId="0" applyNumberFormat="1" applyFont="1" applyFill="1" applyBorder="1" applyAlignment="1" applyProtection="1">
      <alignment horizontal="center" vertical="center"/>
    </xf>
    <xf numFmtId="0" fontId="1" fillId="0" borderId="55" xfId="0" applyFont="1" applyFill="1" applyBorder="1" applyAlignment="1" applyProtection="1">
      <alignment horizontal="center"/>
    </xf>
    <xf numFmtId="0" fontId="1" fillId="0" borderId="45" xfId="0" applyFont="1" applyFill="1" applyBorder="1" applyAlignment="1" applyProtection="1">
      <alignment horizontal="center"/>
    </xf>
    <xf numFmtId="0" fontId="5" fillId="0" borderId="45" xfId="0" applyFont="1" applyFill="1" applyBorder="1" applyAlignment="1" applyProtection="1">
      <alignment horizontal="center"/>
    </xf>
    <xf numFmtId="0" fontId="1" fillId="0" borderId="52" xfId="0" applyFont="1" applyFill="1" applyBorder="1" applyAlignment="1" applyProtection="1">
      <alignment horizontal="center"/>
    </xf>
    <xf numFmtId="2" fontId="9" fillId="0" borderId="36" xfId="0" applyNumberFormat="1" applyFont="1" applyFill="1" applyBorder="1" applyAlignment="1" applyProtection="1">
      <alignment horizontal="left" vertical="top"/>
    </xf>
    <xf numFmtId="2" fontId="3" fillId="0" borderId="7" xfId="0" applyNumberFormat="1" applyFont="1" applyFill="1" applyBorder="1" applyAlignment="1" applyProtection="1">
      <alignment horizontal="left" vertical="top"/>
    </xf>
    <xf numFmtId="2" fontId="9" fillId="0" borderId="6" xfId="0" applyNumberFormat="1" applyFont="1" applyFill="1" applyBorder="1" applyAlignment="1" applyProtection="1">
      <alignment horizontal="left" vertical="top"/>
    </xf>
    <xf numFmtId="0" fontId="17" fillId="0" borderId="0" xfId="0" applyFont="1" applyFill="1" applyAlignment="1">
      <alignment horizontal="center" vertical="center"/>
    </xf>
    <xf numFmtId="17" fontId="11" fillId="0" borderId="0" xfId="0" applyNumberFormat="1" applyFont="1" applyBorder="1" applyAlignment="1" applyProtection="1">
      <alignment horizontal="left" vertical="top"/>
      <protection locked="0"/>
    </xf>
    <xf numFmtId="0" fontId="11" fillId="0" borderId="0" xfId="0" applyFont="1" applyBorder="1" applyAlignment="1" applyProtection="1">
      <alignment horizontal="left" vertical="top"/>
      <protection locked="0"/>
    </xf>
    <xf numFmtId="0" fontId="0" fillId="0" borderId="0" xfId="0" applyBorder="1" applyAlignment="1">
      <alignment horizontal="left" vertical="top"/>
    </xf>
    <xf numFmtId="165" fontId="11" fillId="0" borderId="0" xfId="0" applyNumberFormat="1" applyFont="1" applyBorder="1" applyAlignment="1" applyProtection="1">
      <alignment horizontal="left"/>
      <protection locked="0"/>
    </xf>
    <xf numFmtId="0" fontId="11" fillId="0" borderId="0" xfId="0" applyFont="1" applyBorder="1" applyAlignment="1" applyProtection="1">
      <alignment horizontal="left"/>
      <protection locked="0"/>
    </xf>
    <xf numFmtId="2" fontId="3" fillId="0" borderId="57" xfId="0" applyNumberFormat="1" applyFont="1" applyFill="1" applyBorder="1" applyAlignment="1" applyProtection="1">
      <alignment horizontal="left" vertical="top"/>
    </xf>
    <xf numFmtId="0" fontId="1" fillId="0" borderId="56" xfId="0" applyFont="1" applyFill="1" applyBorder="1" applyAlignment="1" applyProtection="1">
      <alignment horizontal="center"/>
    </xf>
    <xf numFmtId="0" fontId="1" fillId="0" borderId="40" xfId="0" applyFont="1" applyFill="1" applyBorder="1" applyAlignment="1" applyProtection="1">
      <alignment horizontal="center"/>
    </xf>
    <xf numFmtId="0" fontId="5" fillId="0" borderId="40" xfId="0" applyFont="1" applyFill="1" applyBorder="1" applyAlignment="1" applyProtection="1">
      <alignment horizontal="center"/>
    </xf>
    <xf numFmtId="0" fontId="1" fillId="0" borderId="47" xfId="0" applyFont="1" applyFill="1" applyBorder="1" applyAlignment="1" applyProtection="1">
      <alignment horizontal="center"/>
    </xf>
    <xf numFmtId="2" fontId="9" fillId="0" borderId="45" xfId="0" applyNumberFormat="1" applyFont="1" applyFill="1" applyBorder="1" applyAlignment="1" applyProtection="1">
      <alignment horizontal="left" vertical="top"/>
    </xf>
    <xf numFmtId="2" fontId="9" fillId="0" borderId="65" xfId="0" applyNumberFormat="1" applyFont="1" applyFill="1" applyBorder="1" applyAlignment="1" applyProtection="1">
      <alignment horizontal="left" vertical="top"/>
    </xf>
    <xf numFmtId="2" fontId="9" fillId="0" borderId="9" xfId="0" applyNumberFormat="1" applyFont="1" applyFill="1" applyBorder="1" applyAlignment="1" applyProtection="1">
      <alignment horizontal="left" vertical="top"/>
    </xf>
    <xf numFmtId="166" fontId="9" fillId="0" borderId="58" xfId="0" applyNumberFormat="1" applyFont="1" applyFill="1" applyBorder="1" applyAlignment="1" applyProtection="1">
      <alignment horizontal="left" vertical="top"/>
      <protection locked="0"/>
    </xf>
    <xf numFmtId="0" fontId="8" fillId="3" borderId="41" xfId="0" applyFont="1" applyFill="1" applyBorder="1" applyAlignment="1" applyProtection="1">
      <alignment horizontal="center" vertical="top"/>
    </xf>
    <xf numFmtId="0" fontId="8" fillId="3" borderId="16" xfId="0" applyFont="1" applyFill="1" applyBorder="1" applyAlignment="1" applyProtection="1">
      <alignment horizontal="center" vertical="top"/>
    </xf>
    <xf numFmtId="0" fontId="8" fillId="3" borderId="19" xfId="0" applyFont="1" applyFill="1" applyBorder="1" applyAlignment="1" applyProtection="1">
      <alignment horizontal="center" vertical="top"/>
    </xf>
    <xf numFmtId="2" fontId="2" fillId="0" borderId="17" xfId="0" applyNumberFormat="1" applyFont="1" applyFill="1" applyBorder="1" applyAlignment="1" applyProtection="1">
      <alignment horizontal="center" vertical="top"/>
    </xf>
    <xf numFmtId="0" fontId="1" fillId="0" borderId="11" xfId="0" applyFont="1" applyBorder="1" applyAlignment="1" applyProtection="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0" fillId="0" borderId="2" xfId="0" applyBorder="1" applyAlignment="1">
      <alignment wrapText="1"/>
    </xf>
    <xf numFmtId="0" fontId="0" fillId="0" borderId="3" xfId="0" applyBorder="1" applyAlignment="1">
      <alignment wrapText="1"/>
    </xf>
    <xf numFmtId="0" fontId="1" fillId="0" borderId="11" xfId="0" applyFont="1" applyBorder="1" applyAlignment="1" applyProtection="1">
      <alignment horizontal="left" vertical="top" wrapText="1"/>
    </xf>
    <xf numFmtId="0" fontId="18" fillId="0" borderId="0" xfId="0" applyFont="1" applyAlignment="1" applyProtection="1">
      <alignment horizontal="center" vertical="center" wrapText="1"/>
    </xf>
    <xf numFmtId="0" fontId="19" fillId="0" borderId="0" xfId="0" applyFont="1" applyAlignment="1">
      <alignment horizontal="center" wrapText="1"/>
    </xf>
    <xf numFmtId="0" fontId="9" fillId="0" borderId="5" xfId="0" applyFont="1" applyBorder="1" applyAlignment="1">
      <alignment horizontal="left" vertical="top" wrapText="1"/>
    </xf>
    <xf numFmtId="0" fontId="0" fillId="0" borderId="5" xfId="0" applyBorder="1" applyAlignment="1">
      <alignment wrapText="1"/>
    </xf>
    <xf numFmtId="0" fontId="0" fillId="0" borderId="6" xfId="0" applyBorder="1" applyAlignment="1">
      <alignment wrapText="1"/>
    </xf>
    <xf numFmtId="0" fontId="9" fillId="0" borderId="56" xfId="0" applyFont="1" applyFill="1" applyBorder="1" applyAlignment="1" applyProtection="1">
      <alignment horizontal="left" wrapText="1"/>
      <protection locked="0"/>
    </xf>
    <xf numFmtId="0" fontId="2" fillId="0" borderId="28" xfId="0" applyFont="1" applyBorder="1" applyAlignment="1">
      <alignment wrapText="1"/>
    </xf>
    <xf numFmtId="0" fontId="0" fillId="0" borderId="28" xfId="0" applyBorder="1" applyAlignment="1">
      <alignment wrapText="1"/>
    </xf>
    <xf numFmtId="0" fontId="9" fillId="0" borderId="47" xfId="0" applyFont="1" applyFill="1" applyBorder="1" applyAlignment="1" applyProtection="1">
      <alignment horizontal="left" vertical="top" wrapText="1"/>
    </xf>
    <xf numFmtId="0" fontId="0" fillId="0" borderId="60" xfId="0" applyBorder="1" applyAlignment="1">
      <alignment vertical="top" wrapText="1"/>
    </xf>
    <xf numFmtId="17" fontId="11" fillId="0" borderId="4" xfId="0" applyNumberFormat="1" applyFont="1" applyBorder="1" applyAlignment="1" applyProtection="1">
      <alignment horizontal="left" vertical="top" wrapText="1"/>
      <protection locked="0"/>
    </xf>
    <xf numFmtId="0" fontId="0" fillId="0" borderId="5" xfId="0" applyBorder="1" applyAlignment="1">
      <alignment horizontal="left" vertical="top" wrapText="1"/>
    </xf>
    <xf numFmtId="0" fontId="0" fillId="0" borderId="6" xfId="0" applyBorder="1" applyAlignment="1">
      <alignment horizontal="left" vertical="top" wrapText="1"/>
    </xf>
    <xf numFmtId="165" fontId="11" fillId="0" borderId="4" xfId="0" applyNumberFormat="1" applyFont="1" applyBorder="1" applyAlignment="1" applyProtection="1">
      <alignment horizontal="left" wrapText="1"/>
      <protection locked="0"/>
    </xf>
    <xf numFmtId="0" fontId="0" fillId="0" borderId="5" xfId="0" applyBorder="1" applyAlignment="1">
      <alignment horizontal="left" wrapText="1"/>
    </xf>
    <xf numFmtId="0" fontId="0" fillId="0" borderId="6" xfId="0" applyBorder="1" applyAlignment="1">
      <alignment horizontal="left" wrapText="1"/>
    </xf>
    <xf numFmtId="0" fontId="11" fillId="0" borderId="4" xfId="0" applyFont="1" applyBorder="1" applyAlignment="1" applyProtection="1">
      <alignment horizontal="left" wrapText="1"/>
      <protection locked="0"/>
    </xf>
    <xf numFmtId="0" fontId="10" fillId="0" borderId="46" xfId="0" applyFont="1" applyFill="1" applyBorder="1" applyAlignment="1" applyProtection="1">
      <alignment horizontal="center" vertical="center" wrapText="1"/>
    </xf>
    <xf numFmtId="0" fontId="10" fillId="0" borderId="44" xfId="0" applyFont="1" applyFill="1" applyBorder="1" applyAlignment="1" applyProtection="1">
      <alignment horizontal="center" vertical="center" wrapText="1"/>
    </xf>
    <xf numFmtId="0" fontId="10" fillId="0" borderId="17" xfId="0" applyFont="1" applyFill="1" applyBorder="1" applyAlignment="1" applyProtection="1">
      <alignment horizontal="center" vertical="center" wrapText="1"/>
    </xf>
    <xf numFmtId="164" fontId="10" fillId="2" borderId="49" xfId="0" applyNumberFormat="1" applyFont="1" applyFill="1" applyBorder="1" applyAlignment="1" applyProtection="1">
      <alignment horizontal="center" vertical="center" wrapText="1"/>
    </xf>
    <xf numFmtId="0" fontId="10" fillId="0" borderId="50" xfId="0" applyFont="1" applyBorder="1" applyAlignment="1">
      <alignment horizontal="center" vertical="center" wrapText="1"/>
    </xf>
    <xf numFmtId="0" fontId="10" fillId="0" borderId="51" xfId="0" applyFont="1" applyBorder="1" applyAlignment="1">
      <alignment horizontal="center" vertical="center" wrapText="1"/>
    </xf>
    <xf numFmtId="0" fontId="9" fillId="0" borderId="62" xfId="0" applyFont="1" applyFill="1" applyBorder="1" applyAlignment="1" applyProtection="1">
      <alignment wrapText="1"/>
      <protection locked="0"/>
    </xf>
    <xf numFmtId="0" fontId="0" fillId="0" borderId="63" xfId="0" applyBorder="1" applyAlignment="1" applyProtection="1">
      <alignment wrapText="1"/>
      <protection locked="0"/>
    </xf>
    <xf numFmtId="166" fontId="9" fillId="0" borderId="63" xfId="0" applyNumberFormat="1" applyFont="1" applyFill="1" applyBorder="1" applyAlignment="1" applyProtection="1">
      <alignment horizontal="left" wrapText="1"/>
      <protection locked="0"/>
    </xf>
    <xf numFmtId="0" fontId="0" fillId="0" borderId="63" xfId="0" applyBorder="1" applyAlignment="1" applyProtection="1">
      <alignment horizontal="left" wrapText="1"/>
      <protection locked="0"/>
    </xf>
    <xf numFmtId="0" fontId="0" fillId="0" borderId="64" xfId="0" applyBorder="1" applyAlignment="1" applyProtection="1">
      <alignment horizontal="left" wrapText="1"/>
      <protection locked="0"/>
    </xf>
    <xf numFmtId="2" fontId="10" fillId="2" borderId="46" xfId="0" applyNumberFormat="1" applyFont="1" applyFill="1" applyBorder="1" applyAlignment="1" applyProtection="1">
      <alignment horizontal="center" vertical="center" wrapText="1"/>
    </xf>
    <xf numFmtId="0" fontId="10" fillId="0" borderId="44" xfId="0" applyFont="1" applyBorder="1" applyAlignment="1">
      <alignment wrapText="1"/>
    </xf>
    <xf numFmtId="0" fontId="10" fillId="0" borderId="17" xfId="0" applyFont="1" applyBorder="1" applyAlignment="1">
      <alignment wrapText="1"/>
    </xf>
    <xf numFmtId="0" fontId="0" fillId="0" borderId="55" xfId="0" applyBorder="1" applyAlignment="1">
      <alignment wrapText="1"/>
    </xf>
    <xf numFmtId="0" fontId="8" fillId="3" borderId="43" xfId="0" applyFont="1" applyFill="1" applyBorder="1" applyAlignment="1" applyProtection="1">
      <alignment horizontal="center" vertical="center"/>
    </xf>
    <xf numFmtId="0" fontId="8" fillId="3" borderId="24" xfId="0" applyFont="1" applyFill="1" applyBorder="1" applyAlignment="1" applyProtection="1">
      <alignment horizontal="center" vertical="center"/>
    </xf>
    <xf numFmtId="0" fontId="8" fillId="3" borderId="12" xfId="0" applyFont="1" applyFill="1" applyBorder="1" applyAlignment="1" applyProtection="1">
      <alignment horizontal="center" vertical="center"/>
    </xf>
    <xf numFmtId="0" fontId="9" fillId="0" borderId="46" xfId="0" applyFont="1" applyFill="1" applyBorder="1" applyAlignment="1" applyProtection="1">
      <alignment horizontal="center" vertical="center" wrapText="1"/>
    </xf>
    <xf numFmtId="0" fontId="9" fillId="0" borderId="44" xfId="0" applyFont="1" applyFill="1" applyBorder="1" applyAlignment="1" applyProtection="1">
      <alignment horizontal="center" vertical="center" wrapText="1"/>
    </xf>
    <xf numFmtId="0" fontId="9" fillId="0" borderId="17" xfId="0" applyFont="1" applyFill="1" applyBorder="1" applyAlignment="1" applyProtection="1">
      <alignment horizontal="center" vertical="center" wrapText="1"/>
    </xf>
    <xf numFmtId="0" fontId="9" fillId="0" borderId="4" xfId="0" applyFont="1" applyFill="1" applyBorder="1" applyAlignment="1" applyProtection="1">
      <alignment horizontal="left" vertical="top" wrapText="1"/>
    </xf>
    <xf numFmtId="0" fontId="0" fillId="0" borderId="5" xfId="0" applyBorder="1" applyAlignment="1">
      <alignment vertical="top"/>
    </xf>
    <xf numFmtId="2" fontId="9" fillId="0" borderId="5" xfId="0" applyNumberFormat="1" applyFont="1" applyFill="1" applyBorder="1" applyAlignment="1" applyProtection="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6" fillId="3" borderId="21" xfId="0" applyFont="1" applyFill="1" applyBorder="1" applyAlignment="1" applyProtection="1">
      <alignment horizontal="center" vertical="center" wrapText="1"/>
    </xf>
    <xf numFmtId="0" fontId="6" fillId="3" borderId="36" xfId="0" applyFont="1" applyFill="1" applyBorder="1" applyAlignment="1" applyProtection="1">
      <alignment horizontal="center" vertical="center" wrapText="1"/>
    </xf>
    <xf numFmtId="0" fontId="6" fillId="3" borderId="22" xfId="0" applyFont="1" applyFill="1" applyBorder="1" applyAlignment="1" applyProtection="1">
      <alignment horizontal="center" vertical="center" wrapText="1"/>
    </xf>
    <xf numFmtId="0" fontId="11" fillId="0" borderId="46" xfId="0" applyFont="1" applyBorder="1" applyAlignment="1" applyProtection="1">
      <alignment horizontal="center" vertical="center"/>
    </xf>
    <xf numFmtId="0" fontId="11" fillId="0" borderId="44" xfId="0" applyFont="1" applyBorder="1" applyAlignment="1" applyProtection="1">
      <alignment horizontal="center" vertical="center"/>
    </xf>
    <xf numFmtId="0" fontId="11" fillId="0" borderId="17" xfId="0" applyFont="1" applyBorder="1" applyAlignment="1" applyProtection="1">
      <alignment horizontal="center" vertical="center"/>
    </xf>
    <xf numFmtId="0" fontId="2" fillId="3" borderId="48" xfId="0" applyFont="1" applyFill="1" applyBorder="1" applyAlignment="1" applyProtection="1">
      <alignment horizontal="center" vertical="center" wrapText="1"/>
    </xf>
    <xf numFmtId="0" fontId="2" fillId="3" borderId="23" xfId="0" applyFont="1" applyFill="1" applyBorder="1" applyAlignment="1" applyProtection="1">
      <alignment horizontal="center" vertical="center"/>
    </xf>
    <xf numFmtId="0" fontId="2" fillId="3" borderId="20" xfId="0" applyFont="1" applyFill="1" applyBorder="1" applyAlignment="1" applyProtection="1">
      <alignment horizontal="center" vertical="center"/>
    </xf>
    <xf numFmtId="0" fontId="12" fillId="0" borderId="11"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12" fillId="0" borderId="10" xfId="0" applyFont="1" applyBorder="1" applyAlignment="1" applyProtection="1">
      <alignment horizontal="center" vertical="center" wrapText="1"/>
    </xf>
    <xf numFmtId="0" fontId="12" fillId="0" borderId="1"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8" fillId="3" borderId="43" xfId="0" applyFont="1" applyFill="1" applyBorder="1" applyAlignment="1" applyProtection="1">
      <alignment horizontal="center" vertical="center" wrapText="1"/>
    </xf>
    <xf numFmtId="0" fontId="8" fillId="3" borderId="24"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42" xfId="0" applyFont="1" applyFill="1" applyBorder="1" applyAlignment="1" applyProtection="1">
      <alignment horizontal="center" vertical="center"/>
    </xf>
    <xf numFmtId="0" fontId="8" fillId="3" borderId="39" xfId="0" applyFont="1" applyFill="1" applyBorder="1" applyAlignment="1" applyProtection="1">
      <alignment horizontal="center" vertical="center"/>
    </xf>
    <xf numFmtId="0" fontId="8" fillId="3" borderId="31" xfId="0" applyFont="1" applyFill="1" applyBorder="1" applyAlignment="1" applyProtection="1">
      <alignment horizontal="center" vertical="center"/>
    </xf>
    <xf numFmtId="2" fontId="9" fillId="0" borderId="46" xfId="0" applyNumberFormat="1" applyFont="1" applyFill="1" applyBorder="1" applyAlignment="1" applyProtection="1">
      <alignment horizontal="right" vertical="top" wrapText="1"/>
    </xf>
    <xf numFmtId="0" fontId="9" fillId="0" borderId="44" xfId="0" applyFont="1" applyBorder="1" applyAlignment="1">
      <alignment vertical="top"/>
    </xf>
    <xf numFmtId="0" fontId="9" fillId="0" borderId="17" xfId="0" applyFont="1" applyBorder="1" applyAlignment="1">
      <alignment vertical="top"/>
    </xf>
    <xf numFmtId="0" fontId="8" fillId="3" borderId="53" xfId="0" applyFont="1" applyFill="1" applyBorder="1" applyAlignment="1" applyProtection="1">
      <alignment horizontal="center" vertical="center"/>
    </xf>
    <xf numFmtId="0" fontId="8" fillId="0" borderId="1" xfId="0" applyFont="1" applyBorder="1" applyAlignment="1">
      <alignment horizontal="center" vertical="center"/>
    </xf>
    <xf numFmtId="0" fontId="8" fillId="0" borderId="9" xfId="0" applyFont="1" applyBorder="1" applyAlignment="1">
      <alignment horizontal="center" vertical="center"/>
    </xf>
    <xf numFmtId="0" fontId="6" fillId="3" borderId="21" xfId="0" applyFont="1" applyFill="1" applyBorder="1" applyAlignment="1">
      <alignment horizontal="center" vertical="center" wrapText="1"/>
    </xf>
    <xf numFmtId="0" fontId="0" fillId="0" borderId="22" xfId="0" applyBorder="1" applyAlignment="1">
      <alignment wrapText="1"/>
    </xf>
    <xf numFmtId="0" fontId="8" fillId="3" borderId="40" xfId="0" applyFont="1" applyFill="1" applyBorder="1" applyAlignment="1" applyProtection="1">
      <alignment horizontal="center" vertical="center"/>
    </xf>
    <xf numFmtId="0" fontId="8" fillId="0" borderId="59" xfId="0" applyFont="1" applyBorder="1" applyAlignment="1">
      <alignment horizontal="center" vertical="center"/>
    </xf>
    <xf numFmtId="0" fontId="8" fillId="0" borderId="45" xfId="0" applyFont="1" applyBorder="1" applyAlignment="1">
      <alignment horizontal="center" vertical="center"/>
    </xf>
    <xf numFmtId="166" fontId="9" fillId="0" borderId="47" xfId="0" applyNumberFormat="1" applyFont="1" applyFill="1" applyBorder="1" applyAlignment="1" applyProtection="1">
      <alignment horizontal="center" vertical="center"/>
      <protection locked="0"/>
    </xf>
    <xf numFmtId="0" fontId="0" fillId="0" borderId="60"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2" xfId="0" applyBorder="1" applyAlignment="1" applyProtection="1">
      <protection locked="0"/>
    </xf>
    <xf numFmtId="0" fontId="0" fillId="0" borderId="3" xfId="0" applyBorder="1" applyAlignment="1" applyProtection="1">
      <protection locked="0"/>
    </xf>
    <xf numFmtId="0" fontId="0" fillId="0" borderId="1" xfId="0" applyBorder="1" applyAlignment="1" applyProtection="1">
      <protection locked="0"/>
    </xf>
    <xf numFmtId="0" fontId="0" fillId="0" borderId="9" xfId="0" applyBorder="1" applyAlignment="1" applyProtection="1">
      <protection locked="0"/>
    </xf>
    <xf numFmtId="165" fontId="16" fillId="0" borderId="11" xfId="0" applyNumberFormat="1" applyFont="1" applyBorder="1" applyAlignment="1" applyProtection="1">
      <alignment horizontal="left" vertical="top"/>
    </xf>
    <xf numFmtId="0" fontId="0" fillId="0" borderId="2" xfId="0" applyBorder="1" applyAlignment="1"/>
    <xf numFmtId="0" fontId="6" fillId="3" borderId="22" xfId="0" applyFont="1" applyFill="1" applyBorder="1" applyAlignment="1">
      <alignment horizontal="center" vertical="center" wrapText="1"/>
    </xf>
    <xf numFmtId="0" fontId="8" fillId="3" borderId="10" xfId="0" applyFont="1" applyFill="1" applyBorder="1" applyAlignment="1" applyProtection="1">
      <alignment horizontal="center" vertical="center"/>
    </xf>
    <xf numFmtId="0" fontId="8" fillId="0" borderId="19" xfId="0" applyFont="1" applyBorder="1" applyAlignment="1">
      <alignment horizontal="center" vertical="center"/>
    </xf>
    <xf numFmtId="0" fontId="2" fillId="0" borderId="46" xfId="0" applyFont="1" applyBorder="1" applyAlignment="1">
      <alignment horizontal="right"/>
    </xf>
    <xf numFmtId="0" fontId="0" fillId="0" borderId="44" xfId="0" applyBorder="1" applyAlignment="1">
      <alignment horizontal="right"/>
    </xf>
    <xf numFmtId="0" fontId="0" fillId="0" borderId="17" xfId="0" applyBorder="1" applyAlignment="1">
      <alignment horizontal="right"/>
    </xf>
    <xf numFmtId="166" fontId="9" fillId="0" borderId="54" xfId="0" applyNumberFormat="1" applyFont="1" applyFill="1" applyBorder="1" applyAlignment="1" applyProtection="1">
      <alignment horizontal="center" vertical="center"/>
      <protection locked="0"/>
    </xf>
    <xf numFmtId="0" fontId="0" fillId="0" borderId="52" xfId="0" applyBorder="1" applyAlignment="1" applyProtection="1">
      <alignment horizontal="center" vertical="center"/>
      <protection locked="0"/>
    </xf>
    <xf numFmtId="0" fontId="0" fillId="0" borderId="17" xfId="0" applyBorder="1" applyAlignment="1">
      <alignment horizontal="center" vertical="center" wrapText="1"/>
    </xf>
    <xf numFmtId="0" fontId="2" fillId="0" borderId="11"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11" fillId="0" borderId="1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165" fontId="16" fillId="0" borderId="7" xfId="0" applyNumberFormat="1" applyFont="1" applyBorder="1" applyAlignment="1" applyProtection="1">
      <alignment horizontal="left" vertical="top"/>
    </xf>
    <xf numFmtId="0" fontId="0" fillId="0" borderId="0" xfId="0" applyBorder="1" applyAlignment="1"/>
    <xf numFmtId="0" fontId="0" fillId="0" borderId="0" xfId="0" applyBorder="1" applyAlignment="1" applyProtection="1">
      <protection locked="0"/>
    </xf>
    <xf numFmtId="0" fontId="0" fillId="0" borderId="8" xfId="0" applyBorder="1" applyAlignment="1" applyProtection="1">
      <protection locked="0"/>
    </xf>
  </cellXfs>
  <cellStyles count="3">
    <cellStyle name="Normal" xfId="0" builtinId="0"/>
    <cellStyle name="Normal 2" xfId="1"/>
    <cellStyle name="Percent 2" xfId="2"/>
  </cellStyles>
  <dxfs count="0"/>
  <tableStyles count="0" defaultTableStyle="TableStyleMedium9" defaultPivotStyle="PivotStyleLight16"/>
  <colors>
    <mruColors>
      <color rgb="FFFFFFCC"/>
      <color rgb="FFFFFF66"/>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G45"/>
  <sheetViews>
    <sheetView showGridLines="0" tabSelected="1" zoomScale="60" zoomScaleNormal="60" workbookViewId="0">
      <selection activeCell="Z10" sqref="Z10:AF11"/>
    </sheetView>
  </sheetViews>
  <sheetFormatPr defaultColWidth="9.140625" defaultRowHeight="12.75" x14ac:dyDescent="0.2"/>
  <cols>
    <col min="1" max="1" width="5.7109375" style="4" customWidth="1"/>
    <col min="2" max="7" width="7.7109375" style="4" customWidth="1"/>
    <col min="8" max="8" width="6.85546875" style="4" customWidth="1"/>
    <col min="9" max="9" width="5.85546875" style="4" customWidth="1"/>
    <col min="10" max="10" width="5.7109375" style="2" customWidth="1"/>
    <col min="11" max="16" width="7.7109375" style="3" customWidth="1"/>
    <col min="17" max="17" width="6.85546875" style="3" customWidth="1"/>
    <col min="18" max="19" width="5.7109375" style="3" customWidth="1"/>
    <col min="20" max="20" width="7.7109375" style="3" customWidth="1"/>
    <col min="21" max="21" width="7.28515625" style="3" customWidth="1"/>
    <col min="22" max="22" width="7.7109375" style="3" customWidth="1"/>
    <col min="23" max="23" width="8" style="3" customWidth="1"/>
    <col min="24" max="24" width="6.7109375" style="3" customWidth="1"/>
    <col min="25" max="25" width="5.7109375" style="3" customWidth="1"/>
    <col min="26" max="26" width="7" style="3" customWidth="1"/>
    <col min="27" max="27" width="6.85546875" style="3" customWidth="1"/>
    <col min="28" max="31" width="7" style="3" customWidth="1"/>
    <col min="32" max="32" width="6.7109375" style="3" customWidth="1"/>
    <col min="33" max="33" width="6.85546875" style="3" customWidth="1"/>
    <col min="34" max="16384" width="9.140625" style="4"/>
  </cols>
  <sheetData>
    <row r="1" spans="1:33" s="1" customFormat="1" ht="30.75" thickBot="1" x14ac:dyDescent="0.45">
      <c r="A1" s="106" t="s">
        <v>33</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row>
    <row r="2" spans="1:33" ht="15" customHeight="1" x14ac:dyDescent="0.2">
      <c r="C2" s="100" t="s">
        <v>1</v>
      </c>
      <c r="D2" s="101"/>
      <c r="E2" s="101"/>
      <c r="F2" s="101"/>
      <c r="G2" s="101"/>
      <c r="H2" s="101"/>
      <c r="I2" s="102"/>
      <c r="J2" s="100" t="s">
        <v>10</v>
      </c>
      <c r="K2" s="103"/>
      <c r="L2" s="103"/>
      <c r="M2" s="103"/>
      <c r="N2" s="104"/>
      <c r="O2" s="105" t="s">
        <v>0</v>
      </c>
      <c r="P2" s="103"/>
      <c r="Q2" s="103"/>
      <c r="R2" s="103"/>
      <c r="S2" s="103"/>
      <c r="T2" s="103"/>
      <c r="U2" s="103"/>
      <c r="V2" s="104"/>
      <c r="W2" s="105" t="s">
        <v>4</v>
      </c>
      <c r="X2" s="103"/>
      <c r="Y2" s="103"/>
      <c r="Z2" s="104"/>
      <c r="AA2" s="105" t="s">
        <v>5</v>
      </c>
      <c r="AB2" s="103"/>
      <c r="AC2" s="103"/>
      <c r="AD2" s="104"/>
    </row>
    <row r="3" spans="1:33" ht="25.5" customHeight="1" thickBot="1" x14ac:dyDescent="0.35">
      <c r="C3" s="116"/>
      <c r="D3" s="117"/>
      <c r="E3" s="117"/>
      <c r="F3" s="117"/>
      <c r="G3" s="117"/>
      <c r="H3" s="117"/>
      <c r="I3" s="118"/>
      <c r="J3" s="119"/>
      <c r="K3" s="120"/>
      <c r="L3" s="120"/>
      <c r="M3" s="120"/>
      <c r="N3" s="121"/>
      <c r="O3" s="122"/>
      <c r="P3" s="120"/>
      <c r="Q3" s="120"/>
      <c r="R3" s="120"/>
      <c r="S3" s="120"/>
      <c r="T3" s="120"/>
      <c r="U3" s="120"/>
      <c r="V3" s="121"/>
      <c r="W3" s="122"/>
      <c r="X3" s="120"/>
      <c r="Y3" s="120"/>
      <c r="Z3" s="121"/>
      <c r="AA3" s="122"/>
      <c r="AB3" s="109"/>
      <c r="AC3" s="109"/>
      <c r="AD3" s="110"/>
    </row>
    <row r="4" spans="1:33" ht="15.75" customHeight="1" x14ac:dyDescent="0.3">
      <c r="L4" s="82"/>
      <c r="M4" s="83"/>
      <c r="N4" s="83"/>
      <c r="O4" s="83"/>
      <c r="P4" s="83"/>
      <c r="Q4" s="83"/>
      <c r="R4" s="84"/>
      <c r="S4" s="85"/>
      <c r="T4" s="85"/>
      <c r="U4" s="85"/>
      <c r="V4" s="85"/>
      <c r="W4" s="86"/>
      <c r="X4" s="86"/>
      <c r="Y4" s="86"/>
      <c r="Z4" s="86"/>
      <c r="AA4" s="86"/>
      <c r="AB4" s="86"/>
      <c r="AC4" s="86"/>
      <c r="AD4" s="86"/>
      <c r="AE4" s="86"/>
      <c r="AF4" s="86"/>
      <c r="AG4" s="86"/>
    </row>
    <row r="5" spans="1:33" ht="9.75" customHeight="1" thickBot="1" x14ac:dyDescent="0.35">
      <c r="L5" s="9"/>
      <c r="M5" s="9"/>
      <c r="N5" s="9"/>
      <c r="O5" s="9"/>
      <c r="P5" s="9"/>
      <c r="Q5" s="9"/>
      <c r="R5" s="9"/>
      <c r="S5" s="10"/>
      <c r="T5" s="10"/>
      <c r="U5" s="10"/>
      <c r="V5" s="10"/>
      <c r="W5" s="11"/>
      <c r="X5" s="11"/>
      <c r="Y5" s="11"/>
      <c r="Z5" s="11"/>
      <c r="AA5" s="11"/>
      <c r="AB5" s="11"/>
      <c r="AC5" s="11"/>
      <c r="AD5" s="11"/>
      <c r="AE5" s="11"/>
      <c r="AF5" s="11"/>
      <c r="AG5" s="11"/>
    </row>
    <row r="6" spans="1:33" ht="27" customHeight="1" thickBot="1" x14ac:dyDescent="0.35">
      <c r="A6" s="2"/>
      <c r="B6" s="158" t="s">
        <v>29</v>
      </c>
      <c r="C6" s="159"/>
      <c r="D6" s="159"/>
      <c r="E6" s="159"/>
      <c r="F6" s="159"/>
      <c r="G6" s="160"/>
      <c r="H6" s="7"/>
      <c r="K6" s="158" t="s">
        <v>15</v>
      </c>
      <c r="L6" s="159"/>
      <c r="M6" s="159"/>
      <c r="N6" s="159"/>
      <c r="O6" s="159"/>
      <c r="P6" s="160"/>
      <c r="Q6" s="7"/>
      <c r="R6" s="9"/>
      <c r="S6" s="10"/>
      <c r="T6" s="152" t="s">
        <v>34</v>
      </c>
      <c r="U6" s="153"/>
      <c r="V6" s="153"/>
      <c r="W6" s="153"/>
      <c r="X6" s="154"/>
      <c r="Z6" s="205" t="s">
        <v>35</v>
      </c>
      <c r="AA6" s="206"/>
      <c r="AB6" s="206"/>
      <c r="AC6" s="206"/>
      <c r="AD6" s="206"/>
      <c r="AE6" s="206"/>
      <c r="AF6" s="207"/>
      <c r="AG6"/>
    </row>
    <row r="7" spans="1:33" ht="12.75" customHeight="1" x14ac:dyDescent="0.2">
      <c r="A7" s="2"/>
      <c r="B7" s="161"/>
      <c r="C7" s="162"/>
      <c r="D7" s="162"/>
      <c r="E7" s="162"/>
      <c r="F7" s="162"/>
      <c r="G7" s="163"/>
      <c r="H7" s="149" t="s">
        <v>11</v>
      </c>
      <c r="K7" s="161"/>
      <c r="L7" s="162"/>
      <c r="M7" s="162"/>
      <c r="N7" s="162"/>
      <c r="O7" s="162"/>
      <c r="P7" s="163"/>
      <c r="Q7" s="149" t="s">
        <v>11</v>
      </c>
      <c r="R7" s="61"/>
      <c r="S7" s="8"/>
      <c r="T7" s="167" t="s">
        <v>12</v>
      </c>
      <c r="U7" s="96"/>
      <c r="V7" s="138" t="s">
        <v>13</v>
      </c>
      <c r="W7" s="164" t="s">
        <v>14</v>
      </c>
      <c r="X7" s="155" t="s">
        <v>31</v>
      </c>
      <c r="Z7" s="208"/>
      <c r="AA7" s="209"/>
      <c r="AB7" s="209"/>
      <c r="AC7" s="209"/>
      <c r="AD7" s="209"/>
      <c r="AE7" s="209"/>
      <c r="AF7" s="210"/>
      <c r="AG7"/>
    </row>
    <row r="8" spans="1:33" ht="9.6" customHeight="1" x14ac:dyDescent="0.2">
      <c r="A8" s="2"/>
      <c r="B8" s="14" t="s">
        <v>6</v>
      </c>
      <c r="C8" s="13" t="s">
        <v>7</v>
      </c>
      <c r="D8" s="12" t="s">
        <v>6</v>
      </c>
      <c r="E8" s="13" t="s">
        <v>7</v>
      </c>
      <c r="F8" s="12" t="s">
        <v>6</v>
      </c>
      <c r="G8" s="15" t="s">
        <v>7</v>
      </c>
      <c r="H8" s="150"/>
      <c r="K8" s="14" t="s">
        <v>6</v>
      </c>
      <c r="L8" s="13" t="s">
        <v>7</v>
      </c>
      <c r="M8" s="12" t="s">
        <v>6</v>
      </c>
      <c r="N8" s="13" t="s">
        <v>7</v>
      </c>
      <c r="O8" s="12" t="s">
        <v>6</v>
      </c>
      <c r="P8" s="15" t="s">
        <v>7</v>
      </c>
      <c r="Q8" s="150"/>
      <c r="R8" s="61"/>
      <c r="S8" s="8"/>
      <c r="T8" s="168"/>
      <c r="U8" s="97"/>
      <c r="V8" s="139"/>
      <c r="W8" s="165"/>
      <c r="X8" s="156"/>
      <c r="Z8" s="208"/>
      <c r="AA8" s="209"/>
      <c r="AB8" s="209"/>
      <c r="AC8" s="209"/>
      <c r="AD8" s="209"/>
      <c r="AE8" s="209"/>
      <c r="AF8" s="210"/>
      <c r="AG8"/>
    </row>
    <row r="9" spans="1:33" ht="9.6" customHeight="1" thickBot="1" x14ac:dyDescent="0.25">
      <c r="A9" s="2"/>
      <c r="B9" s="16" t="s">
        <v>8</v>
      </c>
      <c r="C9" s="6" t="s">
        <v>8</v>
      </c>
      <c r="D9" s="6" t="s">
        <v>8</v>
      </c>
      <c r="E9" s="6" t="s">
        <v>8</v>
      </c>
      <c r="F9" s="6" t="s">
        <v>8</v>
      </c>
      <c r="G9" s="17" t="s">
        <v>8</v>
      </c>
      <c r="H9" s="151"/>
      <c r="K9" s="16" t="s">
        <v>8</v>
      </c>
      <c r="L9" s="6" t="s">
        <v>8</v>
      </c>
      <c r="M9" s="6" t="s">
        <v>8</v>
      </c>
      <c r="N9" s="6" t="s">
        <v>8</v>
      </c>
      <c r="O9" s="6" t="s">
        <v>8</v>
      </c>
      <c r="P9" s="17" t="s">
        <v>8</v>
      </c>
      <c r="Q9" s="151"/>
      <c r="R9" s="61"/>
      <c r="S9" s="8"/>
      <c r="T9" s="169"/>
      <c r="U9" s="98"/>
      <c r="V9" s="140"/>
      <c r="W9" s="166"/>
      <c r="X9" s="157"/>
      <c r="Z9" s="211"/>
      <c r="AA9" s="212"/>
      <c r="AB9" s="212"/>
      <c r="AC9" s="212"/>
      <c r="AD9" s="212"/>
      <c r="AE9" s="212"/>
      <c r="AF9" s="213"/>
      <c r="AG9"/>
    </row>
    <row r="10" spans="1:33" s="5" customFormat="1" ht="20.100000000000001" customHeight="1" x14ac:dyDescent="0.2">
      <c r="A10" s="88">
        <v>1</v>
      </c>
      <c r="B10" s="37"/>
      <c r="C10" s="25"/>
      <c r="D10" s="25"/>
      <c r="E10" s="25"/>
      <c r="F10" s="25"/>
      <c r="G10" s="29"/>
      <c r="H10" s="92">
        <f>ROUND((TIME(HOUR((C10-B10)+(E10-D10)+(G10-F10)),MINUTE((C10-B10)+(E10-D10)+(G10-F10)),0))*24,2)</f>
        <v>0</v>
      </c>
      <c r="J10" s="69">
        <v>1</v>
      </c>
      <c r="K10" s="38"/>
      <c r="L10" s="26"/>
      <c r="M10" s="25"/>
      <c r="N10" s="26"/>
      <c r="O10" s="25"/>
      <c r="P10" s="38"/>
      <c r="Q10" s="50">
        <f>ROUND((TIME(HOUR((L10-K10)+(N10-M10)+(P10-O10)),MINUTE((L10-K10)+(N10-M10)+(P10-O10)),0))*24,2)</f>
        <v>0</v>
      </c>
      <c r="R10" s="78"/>
      <c r="S10" s="74">
        <v>1</v>
      </c>
      <c r="T10" s="18"/>
      <c r="U10" s="20" t="s">
        <v>16</v>
      </c>
      <c r="V10" s="19"/>
      <c r="W10" s="21">
        <f>T10*V10</f>
        <v>0</v>
      </c>
      <c r="X10" s="45">
        <f>W10*0.555</f>
        <v>0</v>
      </c>
      <c r="Z10" s="199" t="s">
        <v>25</v>
      </c>
      <c r="AA10" s="200"/>
      <c r="AB10" s="200"/>
      <c r="AC10" s="200"/>
      <c r="AD10" s="200"/>
      <c r="AE10" s="200"/>
      <c r="AF10" s="201"/>
      <c r="AG10"/>
    </row>
    <row r="11" spans="1:33" s="5" customFormat="1" ht="20.100000000000001" customHeight="1" thickBot="1" x14ac:dyDescent="0.25">
      <c r="A11" s="89">
        <v>2</v>
      </c>
      <c r="B11" s="37"/>
      <c r="C11" s="25"/>
      <c r="D11" s="25"/>
      <c r="E11" s="25"/>
      <c r="F11" s="25"/>
      <c r="G11" s="29"/>
      <c r="H11" s="93">
        <f t="shared" ref="H11" si="0">(TIME(HOUR((C11-B11)+(E11-D11)+(G11-F11)),MINUTE((C11-B11)+(E11-D11)+(G11-F11)),0))*24</f>
        <v>0</v>
      </c>
      <c r="J11" s="70">
        <v>2</v>
      </c>
      <c r="K11" s="39"/>
      <c r="L11" s="27"/>
      <c r="M11" s="27"/>
      <c r="N11" s="27"/>
      <c r="O11" s="27"/>
      <c r="P11" s="30"/>
      <c r="Q11" s="51">
        <f t="shared" ref="Q11" si="1">(TIME(HOUR((L11-K11)+(N11-M11)+(P11-O11)),MINUTE((L11-K11)+(N11-M11)+(P11-O11)),0))*24</f>
        <v>0</v>
      </c>
      <c r="R11" s="78"/>
      <c r="S11" s="75">
        <v>2</v>
      </c>
      <c r="T11" s="18"/>
      <c r="U11" s="20" t="s">
        <v>16</v>
      </c>
      <c r="V11" s="19"/>
      <c r="W11" s="21">
        <f t="shared" ref="W11:W40" si="2">T11*V11</f>
        <v>0</v>
      </c>
      <c r="X11" s="45">
        <f t="shared" ref="X11:X40" si="3">W11*0.555</f>
        <v>0</v>
      </c>
      <c r="Z11" s="202"/>
      <c r="AA11" s="203"/>
      <c r="AB11" s="203"/>
      <c r="AC11" s="203"/>
      <c r="AD11" s="203"/>
      <c r="AE11" s="203"/>
      <c r="AF11" s="204"/>
      <c r="AG11"/>
    </row>
    <row r="12" spans="1:33" ht="20.100000000000001" customHeight="1" x14ac:dyDescent="0.2">
      <c r="A12" s="89">
        <v>3</v>
      </c>
      <c r="B12" s="37"/>
      <c r="C12" s="25"/>
      <c r="D12" s="25"/>
      <c r="E12" s="25"/>
      <c r="F12" s="25"/>
      <c r="G12" s="29"/>
      <c r="H12" s="92">
        <f>(TIME(HOUR((C12-B12)+(E12-D12)+(G12-F12)),MINUTE((C12-B12)+(E12-D12)+(G12-F12)),0))*24</f>
        <v>0</v>
      </c>
      <c r="J12" s="70">
        <v>3</v>
      </c>
      <c r="K12" s="37"/>
      <c r="L12" s="25"/>
      <c r="M12" s="25"/>
      <c r="N12" s="25"/>
      <c r="O12" s="25"/>
      <c r="P12" s="29"/>
      <c r="Q12" s="50">
        <f>(TIME(HOUR((L12-K12)+(N12-M12)+(P12-O12)),MINUTE((L12-K12)+(N12-M12)+(P12-O12)),0))*24</f>
        <v>0</v>
      </c>
      <c r="R12" s="78"/>
      <c r="S12" s="75">
        <v>3</v>
      </c>
      <c r="T12" s="18"/>
      <c r="U12" s="20" t="s">
        <v>16</v>
      </c>
      <c r="V12" s="19"/>
      <c r="W12" s="21">
        <f t="shared" si="2"/>
        <v>0</v>
      </c>
      <c r="X12" s="45">
        <f t="shared" si="3"/>
        <v>0</v>
      </c>
      <c r="Z12" s="214" t="s">
        <v>18</v>
      </c>
      <c r="AA12" s="215"/>
      <c r="AB12" s="216"/>
      <c r="AC12" s="216"/>
      <c r="AD12" s="216"/>
      <c r="AE12" s="217"/>
      <c r="AF12" s="61"/>
      <c r="AG12" s="5"/>
    </row>
    <row r="13" spans="1:33" ht="20.100000000000001" customHeight="1" thickBot="1" x14ac:dyDescent="0.25">
      <c r="A13" s="89">
        <v>4</v>
      </c>
      <c r="B13" s="37"/>
      <c r="C13" s="25"/>
      <c r="D13" s="25"/>
      <c r="E13" s="25"/>
      <c r="F13" s="25"/>
      <c r="G13" s="29"/>
      <c r="H13" s="93">
        <f t="shared" ref="H13:H40" si="4">(TIME(HOUR((C13-B13)+(E13-D13)+(G13-F13)),MINUTE((C13-B13)+(E13-D13)+(G13-F13)),0))*24</f>
        <v>0</v>
      </c>
      <c r="J13" s="70">
        <v>4</v>
      </c>
      <c r="K13" s="37"/>
      <c r="L13" s="25"/>
      <c r="M13" s="25"/>
      <c r="N13" s="25"/>
      <c r="O13" s="27"/>
      <c r="P13" s="30"/>
      <c r="Q13" s="51">
        <f t="shared" ref="Q13:Q40" si="5">(TIME(HOUR((L13-K13)+(N13-M13)+(P13-O13)),MINUTE((L13-K13)+(N13-M13)+(P13-O13)),0))*24</f>
        <v>0</v>
      </c>
      <c r="R13" s="78"/>
      <c r="S13" s="75">
        <v>4</v>
      </c>
      <c r="T13" s="18"/>
      <c r="U13" s="20" t="s">
        <v>16</v>
      </c>
      <c r="V13" s="19"/>
      <c r="W13" s="21">
        <f t="shared" si="2"/>
        <v>0</v>
      </c>
      <c r="X13" s="45">
        <f t="shared" si="3"/>
        <v>0</v>
      </c>
      <c r="Z13" s="59"/>
      <c r="AA13" s="60"/>
      <c r="AB13" s="186"/>
      <c r="AC13" s="186"/>
      <c r="AD13" s="186"/>
      <c r="AE13" s="187"/>
      <c r="AF13" s="67"/>
    </row>
    <row r="14" spans="1:33" ht="20.100000000000001" customHeight="1" x14ac:dyDescent="0.2">
      <c r="A14" s="89">
        <v>5</v>
      </c>
      <c r="B14" s="37"/>
      <c r="C14" s="25"/>
      <c r="D14" s="25"/>
      <c r="E14" s="25"/>
      <c r="F14" s="25"/>
      <c r="G14" s="29"/>
      <c r="H14" s="92">
        <f t="shared" si="4"/>
        <v>0</v>
      </c>
      <c r="J14" s="70">
        <v>5</v>
      </c>
      <c r="K14" s="37"/>
      <c r="L14" s="25"/>
      <c r="M14" s="25"/>
      <c r="N14" s="28"/>
      <c r="O14" s="25"/>
      <c r="P14" s="29"/>
      <c r="Q14" s="50">
        <f t="shared" si="5"/>
        <v>0</v>
      </c>
      <c r="R14" s="78"/>
      <c r="S14" s="75">
        <v>5</v>
      </c>
      <c r="T14" s="18"/>
      <c r="U14" s="20" t="s">
        <v>16</v>
      </c>
      <c r="V14" s="19"/>
      <c r="W14" s="21">
        <f t="shared" si="2"/>
        <v>0</v>
      </c>
      <c r="X14" s="45">
        <f t="shared" si="3"/>
        <v>0</v>
      </c>
      <c r="Z14" s="178" t="s">
        <v>19</v>
      </c>
      <c r="AA14" s="179"/>
      <c r="AB14" s="179"/>
      <c r="AC14" s="179"/>
      <c r="AD14" s="179"/>
      <c r="AE14" s="180"/>
      <c r="AF14" s="176" t="s">
        <v>11</v>
      </c>
      <c r="AG14" s="81" t="b">
        <f>IF(AF20&gt;=2, TRUE, FALSE)</f>
        <v>0</v>
      </c>
    </row>
    <row r="15" spans="1:33" ht="20.100000000000001" customHeight="1" x14ac:dyDescent="0.2">
      <c r="A15" s="89">
        <v>6</v>
      </c>
      <c r="B15" s="37"/>
      <c r="C15" s="25"/>
      <c r="D15" s="25"/>
      <c r="E15" s="25"/>
      <c r="F15" s="25"/>
      <c r="G15" s="29"/>
      <c r="H15" s="92">
        <f t="shared" si="4"/>
        <v>0</v>
      </c>
      <c r="J15" s="70">
        <v>6</v>
      </c>
      <c r="K15" s="37"/>
      <c r="L15" s="25"/>
      <c r="M15" s="25"/>
      <c r="N15" s="28"/>
      <c r="O15" s="25"/>
      <c r="P15" s="29"/>
      <c r="Q15" s="50">
        <f t="shared" si="5"/>
        <v>0</v>
      </c>
      <c r="R15" s="78"/>
      <c r="S15" s="75">
        <v>6</v>
      </c>
      <c r="T15" s="18"/>
      <c r="U15" s="20" t="s">
        <v>16</v>
      </c>
      <c r="V15" s="19"/>
      <c r="W15" s="21">
        <f t="shared" si="2"/>
        <v>0</v>
      </c>
      <c r="X15" s="45">
        <f t="shared" si="3"/>
        <v>0</v>
      </c>
      <c r="Z15" s="191" t="s">
        <v>23</v>
      </c>
      <c r="AA15" s="174"/>
      <c r="AB15" s="192"/>
      <c r="AC15" s="173" t="s">
        <v>24</v>
      </c>
      <c r="AD15" s="174"/>
      <c r="AE15" s="175"/>
      <c r="AF15" s="177"/>
      <c r="AG15"/>
    </row>
    <row r="16" spans="1:33" ht="20.100000000000001" customHeight="1" thickBot="1" x14ac:dyDescent="0.25">
      <c r="A16" s="89">
        <v>7</v>
      </c>
      <c r="B16" s="37"/>
      <c r="C16" s="25"/>
      <c r="D16" s="25"/>
      <c r="E16" s="25"/>
      <c r="F16" s="25"/>
      <c r="G16" s="29"/>
      <c r="H16" s="93">
        <f t="shared" si="4"/>
        <v>0</v>
      </c>
      <c r="J16" s="70">
        <v>7</v>
      </c>
      <c r="K16" s="37"/>
      <c r="L16" s="25"/>
      <c r="M16" s="25"/>
      <c r="N16" s="28"/>
      <c r="O16" s="27"/>
      <c r="P16" s="30"/>
      <c r="Q16" s="51">
        <f t="shared" si="5"/>
        <v>0</v>
      </c>
      <c r="R16" s="78"/>
      <c r="S16" s="75">
        <v>7</v>
      </c>
      <c r="T16" s="18"/>
      <c r="U16" s="20" t="s">
        <v>16</v>
      </c>
      <c r="V16" s="19"/>
      <c r="W16" s="21">
        <f t="shared" si="2"/>
        <v>0</v>
      </c>
      <c r="X16" s="45">
        <f t="shared" si="3"/>
        <v>0</v>
      </c>
      <c r="Z16" s="181"/>
      <c r="AA16" s="182"/>
      <c r="AB16" s="183"/>
      <c r="AC16" s="181"/>
      <c r="AD16" s="182"/>
      <c r="AE16" s="183"/>
      <c r="AF16" s="66">
        <f>(TIME(HOUR((AA16-Z16)+(AC16-AB16)+(AE16-AD16)),MINUTE((AA16-Z16)+(AC16-AB16)+(AE16-AD16)),0))*24</f>
        <v>0</v>
      </c>
      <c r="AG16"/>
    </row>
    <row r="17" spans="1:33" s="5" customFormat="1" ht="20.100000000000001" customHeight="1" x14ac:dyDescent="0.2">
      <c r="A17" s="89">
        <v>8</v>
      </c>
      <c r="B17" s="37"/>
      <c r="C17" s="25"/>
      <c r="D17" s="25"/>
      <c r="E17" s="25"/>
      <c r="F17" s="25"/>
      <c r="G17" s="29"/>
      <c r="H17" s="92">
        <f t="shared" si="4"/>
        <v>0</v>
      </c>
      <c r="J17" s="70">
        <v>8</v>
      </c>
      <c r="K17" s="37"/>
      <c r="L17" s="25"/>
      <c r="M17" s="25"/>
      <c r="N17" s="28"/>
      <c r="O17" s="25"/>
      <c r="P17" s="29"/>
      <c r="Q17" s="50">
        <f t="shared" si="5"/>
        <v>0</v>
      </c>
      <c r="R17" s="78"/>
      <c r="S17" s="75">
        <v>8</v>
      </c>
      <c r="T17" s="18"/>
      <c r="U17" s="20" t="s">
        <v>16</v>
      </c>
      <c r="V17" s="19"/>
      <c r="W17" s="21">
        <f t="shared" si="2"/>
        <v>0</v>
      </c>
      <c r="X17" s="45">
        <f t="shared" si="3"/>
        <v>0</v>
      </c>
      <c r="Z17" s="178" t="s">
        <v>20</v>
      </c>
      <c r="AA17" s="179"/>
      <c r="AB17" s="179"/>
      <c r="AC17" s="179"/>
      <c r="AD17" s="179"/>
      <c r="AE17" s="180"/>
      <c r="AF17" s="176" t="s">
        <v>11</v>
      </c>
      <c r="AG17"/>
    </row>
    <row r="18" spans="1:33" s="5" customFormat="1" ht="20.100000000000001" customHeight="1" x14ac:dyDescent="0.2">
      <c r="A18" s="89">
        <v>9</v>
      </c>
      <c r="B18" s="37"/>
      <c r="C18" s="25"/>
      <c r="D18" s="25"/>
      <c r="E18" s="25"/>
      <c r="F18" s="25"/>
      <c r="G18" s="29"/>
      <c r="H18" s="92">
        <f t="shared" si="4"/>
        <v>0</v>
      </c>
      <c r="J18" s="70">
        <v>9</v>
      </c>
      <c r="K18" s="37"/>
      <c r="L18" s="25"/>
      <c r="M18" s="25"/>
      <c r="N18" s="28"/>
      <c r="O18" s="25"/>
      <c r="P18" s="29"/>
      <c r="Q18" s="50">
        <f t="shared" si="5"/>
        <v>0</v>
      </c>
      <c r="R18" s="78"/>
      <c r="S18" s="75">
        <v>9</v>
      </c>
      <c r="T18" s="18"/>
      <c r="U18" s="20" t="s">
        <v>16</v>
      </c>
      <c r="V18" s="19"/>
      <c r="W18" s="21">
        <f t="shared" si="2"/>
        <v>0</v>
      </c>
      <c r="X18" s="45">
        <f t="shared" si="3"/>
        <v>0</v>
      </c>
      <c r="Z18" s="191" t="s">
        <v>23</v>
      </c>
      <c r="AA18" s="174"/>
      <c r="AB18" s="192"/>
      <c r="AC18" s="173" t="s">
        <v>24</v>
      </c>
      <c r="AD18" s="174"/>
      <c r="AE18" s="175"/>
      <c r="AF18" s="190"/>
    </row>
    <row r="19" spans="1:33" ht="20.100000000000001" customHeight="1" thickBot="1" x14ac:dyDescent="0.25">
      <c r="A19" s="89">
        <v>10</v>
      </c>
      <c r="B19" s="37"/>
      <c r="C19" s="25"/>
      <c r="D19" s="25"/>
      <c r="E19" s="25"/>
      <c r="F19" s="25"/>
      <c r="G19" s="29"/>
      <c r="H19" s="92">
        <f t="shared" si="4"/>
        <v>0</v>
      </c>
      <c r="J19" s="70">
        <v>10</v>
      </c>
      <c r="K19" s="37"/>
      <c r="L19" s="25"/>
      <c r="M19" s="25"/>
      <c r="N19" s="28"/>
      <c r="O19" s="25"/>
      <c r="P19" s="29"/>
      <c r="Q19" s="50">
        <f t="shared" si="5"/>
        <v>0</v>
      </c>
      <c r="R19" s="78"/>
      <c r="S19" s="75">
        <v>10</v>
      </c>
      <c r="T19" s="18"/>
      <c r="U19" s="20" t="s">
        <v>16</v>
      </c>
      <c r="V19" s="19"/>
      <c r="W19" s="21">
        <f t="shared" si="2"/>
        <v>0</v>
      </c>
      <c r="X19" s="45">
        <f t="shared" si="3"/>
        <v>0</v>
      </c>
      <c r="Z19" s="181"/>
      <c r="AA19" s="182"/>
      <c r="AB19" s="183"/>
      <c r="AC19" s="181"/>
      <c r="AD19" s="182"/>
      <c r="AE19" s="183"/>
      <c r="AF19" s="73">
        <f t="shared" ref="AF19" si="6">(TIME(HOUR((AA19-Z19)+(AC19-AB19)+(AE19-AD19)),MINUTE((AA19-Z19)+(AC19-AB19)+(AE19-AD19)),0))*24</f>
        <v>0</v>
      </c>
      <c r="AG19" s="68" t="s">
        <v>21</v>
      </c>
    </row>
    <row r="20" spans="1:33" ht="20.100000000000001" customHeight="1" thickBot="1" x14ac:dyDescent="0.25">
      <c r="A20" s="89">
        <v>11</v>
      </c>
      <c r="B20" s="37"/>
      <c r="C20" s="25"/>
      <c r="D20" s="25"/>
      <c r="E20" s="25"/>
      <c r="F20" s="25"/>
      <c r="G20" s="29"/>
      <c r="H20" s="94">
        <f t="shared" si="4"/>
        <v>0</v>
      </c>
      <c r="J20" s="70">
        <v>11</v>
      </c>
      <c r="K20" s="37"/>
      <c r="L20" s="25"/>
      <c r="M20" s="25"/>
      <c r="N20" s="28"/>
      <c r="O20" s="31"/>
      <c r="P20" s="32"/>
      <c r="Q20" s="52">
        <f t="shared" si="5"/>
        <v>0</v>
      </c>
      <c r="R20" s="78"/>
      <c r="S20" s="75">
        <v>11</v>
      </c>
      <c r="T20" s="18"/>
      <c r="U20" s="20" t="s">
        <v>16</v>
      </c>
      <c r="V20" s="19"/>
      <c r="W20" s="21">
        <f t="shared" si="2"/>
        <v>0</v>
      </c>
      <c r="X20" s="45">
        <f t="shared" si="3"/>
        <v>0</v>
      </c>
      <c r="Z20" s="193" t="s">
        <v>22</v>
      </c>
      <c r="AA20" s="194"/>
      <c r="AB20" s="194"/>
      <c r="AC20" s="194"/>
      <c r="AD20" s="194"/>
      <c r="AE20" s="195"/>
      <c r="AF20" s="64">
        <f>AF19-AF16</f>
        <v>0</v>
      </c>
      <c r="AG20" s="65" t="str">
        <f>IF(AG14=FALSE,"$0",IF(AND(AC16&gt;=TIME(0,0,0),AC16&lt;=TIME(18,0,0)),"$13.00",IF(AND(AC16&gt;=TIME(18,1,0),AC16&lt;=TIME(23,59,0)),"$26.00",0)))</f>
        <v>$0</v>
      </c>
    </row>
    <row r="21" spans="1:33" ht="20.100000000000001" customHeight="1" thickBot="1" x14ac:dyDescent="0.25">
      <c r="A21" s="89">
        <v>12</v>
      </c>
      <c r="B21" s="37"/>
      <c r="C21" s="25"/>
      <c r="D21" s="25"/>
      <c r="E21" s="25"/>
      <c r="F21" s="25"/>
      <c r="G21" s="29"/>
      <c r="H21" s="92">
        <f t="shared" si="4"/>
        <v>0</v>
      </c>
      <c r="J21" s="70">
        <v>12</v>
      </c>
      <c r="K21" s="37"/>
      <c r="L21" s="25"/>
      <c r="M21" s="25"/>
      <c r="N21" s="28"/>
      <c r="O21" s="25"/>
      <c r="P21" s="29"/>
      <c r="Q21" s="50">
        <f t="shared" si="5"/>
        <v>0</v>
      </c>
      <c r="R21" s="78"/>
      <c r="S21" s="75">
        <v>12</v>
      </c>
      <c r="T21" s="18"/>
      <c r="U21" s="20" t="s">
        <v>16</v>
      </c>
      <c r="V21" s="19"/>
      <c r="W21" s="21">
        <f t="shared" si="2"/>
        <v>0</v>
      </c>
      <c r="X21" s="45">
        <f t="shared" si="3"/>
        <v>0</v>
      </c>
      <c r="Z21"/>
      <c r="AA21"/>
      <c r="AB21"/>
      <c r="AC21"/>
      <c r="AD21"/>
      <c r="AE21"/>
      <c r="AF21"/>
      <c r="AG21"/>
    </row>
    <row r="22" spans="1:33" ht="20.100000000000001" customHeight="1" x14ac:dyDescent="0.2">
      <c r="A22" s="89">
        <v>13</v>
      </c>
      <c r="B22" s="37"/>
      <c r="C22" s="25"/>
      <c r="D22" s="25"/>
      <c r="E22" s="25"/>
      <c r="F22" s="25"/>
      <c r="G22" s="29"/>
      <c r="H22" s="92">
        <f t="shared" si="4"/>
        <v>0</v>
      </c>
      <c r="J22" s="70">
        <v>13</v>
      </c>
      <c r="K22" s="37"/>
      <c r="L22" s="25"/>
      <c r="M22" s="25"/>
      <c r="N22" s="28"/>
      <c r="O22" s="25"/>
      <c r="P22" s="29"/>
      <c r="Q22" s="50">
        <f t="shared" si="5"/>
        <v>0</v>
      </c>
      <c r="R22" s="78"/>
      <c r="S22" s="75">
        <v>13</v>
      </c>
      <c r="T22" s="18"/>
      <c r="U22" s="20" t="s">
        <v>16</v>
      </c>
      <c r="V22" s="19"/>
      <c r="W22" s="21">
        <f t="shared" si="2"/>
        <v>0</v>
      </c>
      <c r="X22" s="45">
        <f t="shared" si="3"/>
        <v>0</v>
      </c>
      <c r="Z22" s="188" t="s">
        <v>18</v>
      </c>
      <c r="AA22" s="189"/>
      <c r="AB22" s="184"/>
      <c r="AC22" s="184"/>
      <c r="AD22" s="184"/>
      <c r="AE22" s="185"/>
      <c r="AF22" s="61"/>
      <c r="AG22" s="5"/>
    </row>
    <row r="23" spans="1:33" ht="20.100000000000001" customHeight="1" thickBot="1" x14ac:dyDescent="0.25">
      <c r="A23" s="89">
        <v>14</v>
      </c>
      <c r="B23" s="37"/>
      <c r="C23" s="25"/>
      <c r="D23" s="25"/>
      <c r="E23" s="25"/>
      <c r="F23" s="25"/>
      <c r="G23" s="29"/>
      <c r="H23" s="92">
        <f t="shared" si="4"/>
        <v>0</v>
      </c>
      <c r="J23" s="70">
        <v>14</v>
      </c>
      <c r="K23" s="37"/>
      <c r="L23" s="25"/>
      <c r="M23" s="25"/>
      <c r="N23" s="25"/>
      <c r="O23" s="31"/>
      <c r="P23" s="32"/>
      <c r="Q23" s="50">
        <f t="shared" si="5"/>
        <v>0</v>
      </c>
      <c r="R23" s="78"/>
      <c r="S23" s="75">
        <v>14</v>
      </c>
      <c r="T23" s="18"/>
      <c r="U23" s="20" t="s">
        <v>16</v>
      </c>
      <c r="V23" s="19"/>
      <c r="W23" s="21">
        <f t="shared" si="2"/>
        <v>0</v>
      </c>
      <c r="X23" s="45">
        <f t="shared" si="3"/>
        <v>0</v>
      </c>
      <c r="Z23" s="59"/>
      <c r="AA23" s="60"/>
      <c r="AB23" s="186"/>
      <c r="AC23" s="186"/>
      <c r="AD23" s="186"/>
      <c r="AE23" s="187"/>
      <c r="AF23" s="67"/>
    </row>
    <row r="24" spans="1:33" s="5" customFormat="1" ht="20.100000000000001" customHeight="1" x14ac:dyDescent="0.2">
      <c r="A24" s="89">
        <v>15</v>
      </c>
      <c r="B24" s="37"/>
      <c r="C24" s="25"/>
      <c r="D24" s="25"/>
      <c r="E24" s="25"/>
      <c r="F24" s="25"/>
      <c r="G24" s="29"/>
      <c r="H24" s="92">
        <f t="shared" si="4"/>
        <v>0</v>
      </c>
      <c r="J24" s="70">
        <v>15</v>
      </c>
      <c r="K24" s="37"/>
      <c r="L24" s="25"/>
      <c r="M24" s="25"/>
      <c r="N24" s="25"/>
      <c r="O24" s="25"/>
      <c r="P24" s="29"/>
      <c r="Q24" s="50">
        <f t="shared" si="5"/>
        <v>0</v>
      </c>
      <c r="R24" s="78"/>
      <c r="S24" s="75">
        <v>15</v>
      </c>
      <c r="T24" s="18"/>
      <c r="U24" s="20" t="s">
        <v>16</v>
      </c>
      <c r="V24" s="19"/>
      <c r="W24" s="21">
        <f t="shared" si="2"/>
        <v>0</v>
      </c>
      <c r="X24" s="45">
        <f t="shared" si="3"/>
        <v>0</v>
      </c>
      <c r="Z24" s="178" t="s">
        <v>19</v>
      </c>
      <c r="AA24" s="179"/>
      <c r="AB24" s="179"/>
      <c r="AC24" s="179"/>
      <c r="AD24" s="179"/>
      <c r="AE24" s="180"/>
      <c r="AF24" s="176" t="s">
        <v>11</v>
      </c>
      <c r="AG24" s="81" t="b">
        <f>IF(AF30&gt;=2, TRUE, FALSE)</f>
        <v>0</v>
      </c>
    </row>
    <row r="25" spans="1:33" s="5" customFormat="1" ht="20.100000000000001" customHeight="1" x14ac:dyDescent="0.2">
      <c r="A25" s="89">
        <v>16</v>
      </c>
      <c r="B25" s="37"/>
      <c r="C25" s="25"/>
      <c r="D25" s="25"/>
      <c r="E25" s="25"/>
      <c r="F25" s="25"/>
      <c r="G25" s="29"/>
      <c r="H25" s="92">
        <f t="shared" si="4"/>
        <v>0</v>
      </c>
      <c r="J25" s="70">
        <v>16</v>
      </c>
      <c r="K25" s="37"/>
      <c r="L25" s="25"/>
      <c r="M25" s="25"/>
      <c r="N25" s="25"/>
      <c r="O25" s="25"/>
      <c r="P25" s="29"/>
      <c r="Q25" s="50">
        <f t="shared" si="5"/>
        <v>0</v>
      </c>
      <c r="R25" s="78"/>
      <c r="S25" s="75">
        <v>16</v>
      </c>
      <c r="T25" s="18"/>
      <c r="U25" s="20" t="s">
        <v>16</v>
      </c>
      <c r="V25" s="19"/>
      <c r="W25" s="21">
        <f t="shared" si="2"/>
        <v>0</v>
      </c>
      <c r="X25" s="45">
        <f t="shared" si="3"/>
        <v>0</v>
      </c>
      <c r="Z25" s="191" t="s">
        <v>23</v>
      </c>
      <c r="AA25" s="174"/>
      <c r="AB25" s="192"/>
      <c r="AC25" s="173" t="s">
        <v>24</v>
      </c>
      <c r="AD25" s="174"/>
      <c r="AE25" s="175"/>
      <c r="AF25" s="177"/>
      <c r="AG25"/>
    </row>
    <row r="26" spans="1:33" ht="20.100000000000001" customHeight="1" thickBot="1" x14ac:dyDescent="0.25">
      <c r="A26" s="90">
        <v>17</v>
      </c>
      <c r="B26" s="37"/>
      <c r="C26" s="25"/>
      <c r="D26" s="25"/>
      <c r="E26" s="25"/>
      <c r="F26" s="25"/>
      <c r="G26" s="29"/>
      <c r="H26" s="92">
        <f t="shared" si="4"/>
        <v>0</v>
      </c>
      <c r="J26" s="71">
        <v>17</v>
      </c>
      <c r="K26" s="40"/>
      <c r="L26" s="33"/>
      <c r="M26" s="33"/>
      <c r="N26" s="33"/>
      <c r="O26" s="33"/>
      <c r="P26" s="41"/>
      <c r="Q26" s="50">
        <f t="shared" si="5"/>
        <v>0</v>
      </c>
      <c r="R26" s="78"/>
      <c r="S26" s="76">
        <v>17</v>
      </c>
      <c r="T26" s="18"/>
      <c r="U26" s="20" t="s">
        <v>16</v>
      </c>
      <c r="V26" s="19"/>
      <c r="W26" s="21">
        <f t="shared" si="2"/>
        <v>0</v>
      </c>
      <c r="X26" s="45">
        <f t="shared" si="3"/>
        <v>0</v>
      </c>
      <c r="Z26" s="181"/>
      <c r="AA26" s="182"/>
      <c r="AB26" s="183"/>
      <c r="AC26" s="181"/>
      <c r="AD26" s="182"/>
      <c r="AE26" s="183"/>
      <c r="AF26" s="66">
        <f>(TIME(HOUR((AA26-Z26)+(AC26-AB26)+(AE26-AD26)),MINUTE((AA26-Z26)+(AC26-AB26)+(AE26-AD26)),0))*24</f>
        <v>0</v>
      </c>
      <c r="AG26"/>
    </row>
    <row r="27" spans="1:33" ht="20.100000000000001" customHeight="1" x14ac:dyDescent="0.2">
      <c r="A27" s="89">
        <v>18</v>
      </c>
      <c r="B27" s="37"/>
      <c r="C27" s="25"/>
      <c r="D27" s="25"/>
      <c r="E27" s="25"/>
      <c r="F27" s="25"/>
      <c r="G27" s="29"/>
      <c r="H27" s="92">
        <f t="shared" si="4"/>
        <v>0</v>
      </c>
      <c r="J27" s="70">
        <v>18</v>
      </c>
      <c r="K27" s="37"/>
      <c r="L27" s="25"/>
      <c r="M27" s="25"/>
      <c r="N27" s="25"/>
      <c r="O27" s="25"/>
      <c r="P27" s="29"/>
      <c r="Q27" s="50">
        <f t="shared" si="5"/>
        <v>0</v>
      </c>
      <c r="R27" s="78"/>
      <c r="S27" s="75">
        <v>18</v>
      </c>
      <c r="T27" s="18"/>
      <c r="U27" s="20" t="s">
        <v>16</v>
      </c>
      <c r="V27" s="19"/>
      <c r="W27" s="21">
        <f t="shared" si="2"/>
        <v>0</v>
      </c>
      <c r="X27" s="45">
        <f t="shared" si="3"/>
        <v>0</v>
      </c>
      <c r="Z27" s="178" t="s">
        <v>20</v>
      </c>
      <c r="AA27" s="179"/>
      <c r="AB27" s="179"/>
      <c r="AC27" s="179"/>
      <c r="AD27" s="179"/>
      <c r="AE27" s="180"/>
      <c r="AF27" s="176" t="s">
        <v>11</v>
      </c>
      <c r="AG27"/>
    </row>
    <row r="28" spans="1:33" ht="20.100000000000001" customHeight="1" x14ac:dyDescent="0.2">
      <c r="A28" s="89">
        <v>19</v>
      </c>
      <c r="B28" s="37"/>
      <c r="C28" s="25"/>
      <c r="D28" s="25"/>
      <c r="E28" s="25"/>
      <c r="F28" s="25"/>
      <c r="G28" s="29"/>
      <c r="H28" s="92">
        <f t="shared" si="4"/>
        <v>0</v>
      </c>
      <c r="J28" s="70">
        <v>19</v>
      </c>
      <c r="K28" s="37"/>
      <c r="L28" s="25"/>
      <c r="M28" s="25"/>
      <c r="N28" s="25"/>
      <c r="O28" s="25"/>
      <c r="P28" s="29"/>
      <c r="Q28" s="50">
        <f t="shared" si="5"/>
        <v>0</v>
      </c>
      <c r="R28" s="78"/>
      <c r="S28" s="75">
        <v>19</v>
      </c>
      <c r="T28" s="18"/>
      <c r="U28" s="20" t="s">
        <v>16</v>
      </c>
      <c r="V28" s="19"/>
      <c r="W28" s="21">
        <f t="shared" si="2"/>
        <v>0</v>
      </c>
      <c r="X28" s="45">
        <f t="shared" si="3"/>
        <v>0</v>
      </c>
      <c r="Z28" s="191" t="s">
        <v>23</v>
      </c>
      <c r="AA28" s="174"/>
      <c r="AB28" s="192"/>
      <c r="AC28" s="173" t="s">
        <v>24</v>
      </c>
      <c r="AD28" s="174"/>
      <c r="AE28" s="175"/>
      <c r="AF28" s="190"/>
      <c r="AG28" s="5"/>
    </row>
    <row r="29" spans="1:33" ht="20.100000000000001" customHeight="1" thickBot="1" x14ac:dyDescent="0.25">
      <c r="A29" s="89">
        <v>20</v>
      </c>
      <c r="B29" s="37"/>
      <c r="C29" s="25"/>
      <c r="D29" s="25"/>
      <c r="E29" s="25"/>
      <c r="F29" s="25"/>
      <c r="G29" s="29"/>
      <c r="H29" s="92">
        <f t="shared" si="4"/>
        <v>0</v>
      </c>
      <c r="J29" s="70">
        <v>20</v>
      </c>
      <c r="K29" s="37"/>
      <c r="L29" s="25"/>
      <c r="M29" s="25"/>
      <c r="N29" s="25"/>
      <c r="O29" s="25"/>
      <c r="P29" s="29"/>
      <c r="Q29" s="50">
        <f t="shared" si="5"/>
        <v>0</v>
      </c>
      <c r="R29" s="78"/>
      <c r="S29" s="75">
        <v>20</v>
      </c>
      <c r="T29" s="18"/>
      <c r="U29" s="20" t="s">
        <v>16</v>
      </c>
      <c r="V29" s="19"/>
      <c r="W29" s="21">
        <f t="shared" si="2"/>
        <v>0</v>
      </c>
      <c r="X29" s="45">
        <f t="shared" si="3"/>
        <v>0</v>
      </c>
      <c r="Z29" s="181"/>
      <c r="AA29" s="182"/>
      <c r="AB29" s="183"/>
      <c r="AC29" s="196"/>
      <c r="AD29" s="182"/>
      <c r="AE29" s="197"/>
      <c r="AF29" s="73">
        <f t="shared" ref="AF29" si="7">(TIME(HOUR((AA29-Z29)+(AC29-AB29)+(AE29-AD29)),MINUTE((AA29-Z29)+(AC29-AB29)+(AE29-AD29)),0))*24</f>
        <v>0</v>
      </c>
      <c r="AG29" s="68" t="s">
        <v>21</v>
      </c>
    </row>
    <row r="30" spans="1:33" ht="20.100000000000001" customHeight="1" thickBot="1" x14ac:dyDescent="0.25">
      <c r="A30" s="89">
        <v>21</v>
      </c>
      <c r="B30" s="37"/>
      <c r="C30" s="25"/>
      <c r="D30" s="25"/>
      <c r="E30" s="25"/>
      <c r="F30" s="25"/>
      <c r="G30" s="29"/>
      <c r="H30" s="92">
        <f t="shared" si="4"/>
        <v>0</v>
      </c>
      <c r="J30" s="70">
        <v>21</v>
      </c>
      <c r="K30" s="37"/>
      <c r="L30" s="25"/>
      <c r="M30" s="25"/>
      <c r="N30" s="25"/>
      <c r="O30" s="25"/>
      <c r="P30" s="29"/>
      <c r="Q30" s="50">
        <f t="shared" si="5"/>
        <v>0</v>
      </c>
      <c r="R30" s="78"/>
      <c r="S30" s="75">
        <v>21</v>
      </c>
      <c r="T30" s="18"/>
      <c r="U30" s="20" t="s">
        <v>16</v>
      </c>
      <c r="V30" s="19"/>
      <c r="W30" s="21">
        <f t="shared" si="2"/>
        <v>0</v>
      </c>
      <c r="X30" s="45">
        <f t="shared" si="3"/>
        <v>0</v>
      </c>
      <c r="Z30" s="193" t="s">
        <v>22</v>
      </c>
      <c r="AA30" s="194"/>
      <c r="AB30" s="194"/>
      <c r="AC30" s="194"/>
      <c r="AD30" s="194"/>
      <c r="AE30" s="195"/>
      <c r="AF30" s="64">
        <f>AF29-AF26</f>
        <v>0</v>
      </c>
      <c r="AG30" s="65" t="str">
        <f>IF(AG24=FALSE,"$0",IF(AND(AC26&gt;=TIME(0,0,0),AC26&lt;=TIME(18,0,0)),"$13.00",IF(AND(AC26&gt;=TIME(18,1,0),AC26&lt;=TIME(23,59,0)),"$26.00",0)))</f>
        <v>$0</v>
      </c>
    </row>
    <row r="31" spans="1:33" s="5" customFormat="1" ht="20.100000000000001" customHeight="1" thickBot="1" x14ac:dyDescent="0.25">
      <c r="A31" s="89">
        <v>22</v>
      </c>
      <c r="B31" s="37"/>
      <c r="C31" s="25"/>
      <c r="D31" s="25"/>
      <c r="E31" s="25"/>
      <c r="F31" s="25"/>
      <c r="G31" s="29"/>
      <c r="H31" s="92">
        <f t="shared" si="4"/>
        <v>0</v>
      </c>
      <c r="J31" s="70">
        <v>22</v>
      </c>
      <c r="K31" s="37"/>
      <c r="L31" s="25"/>
      <c r="M31" s="25"/>
      <c r="N31" s="25"/>
      <c r="O31" s="25"/>
      <c r="P31" s="29"/>
      <c r="Q31" s="50">
        <f t="shared" si="5"/>
        <v>0</v>
      </c>
      <c r="R31" s="78"/>
      <c r="S31" s="75">
        <v>22</v>
      </c>
      <c r="T31" s="18"/>
      <c r="U31" s="20" t="s">
        <v>16</v>
      </c>
      <c r="V31" s="19"/>
      <c r="W31" s="21">
        <f t="shared" si="2"/>
        <v>0</v>
      </c>
      <c r="X31" s="45">
        <f t="shared" si="3"/>
        <v>0</v>
      </c>
      <c r="Z31"/>
      <c r="AA31"/>
      <c r="AB31"/>
      <c r="AC31"/>
      <c r="AD31"/>
      <c r="AE31" s="63"/>
      <c r="AF31" s="62"/>
      <c r="AG31"/>
    </row>
    <row r="32" spans="1:33" s="5" customFormat="1" ht="20.100000000000001" customHeight="1" x14ac:dyDescent="0.2">
      <c r="A32" s="89">
        <v>23</v>
      </c>
      <c r="B32" s="37"/>
      <c r="C32" s="25"/>
      <c r="D32" s="25"/>
      <c r="E32" s="25"/>
      <c r="F32" s="25"/>
      <c r="G32" s="29"/>
      <c r="H32" s="92">
        <f t="shared" si="4"/>
        <v>0</v>
      </c>
      <c r="J32" s="70">
        <v>23</v>
      </c>
      <c r="K32" s="37"/>
      <c r="L32" s="25"/>
      <c r="M32" s="25"/>
      <c r="N32" s="25"/>
      <c r="O32" s="25"/>
      <c r="P32" s="29"/>
      <c r="Q32" s="50">
        <f t="shared" si="5"/>
        <v>0</v>
      </c>
      <c r="R32" s="78"/>
      <c r="S32" s="75">
        <v>23</v>
      </c>
      <c r="T32" s="18"/>
      <c r="U32" s="20" t="s">
        <v>16</v>
      </c>
      <c r="V32" s="19"/>
      <c r="W32" s="21">
        <f t="shared" si="2"/>
        <v>0</v>
      </c>
      <c r="X32" s="45">
        <f t="shared" si="3"/>
        <v>0</v>
      </c>
      <c r="Z32" s="188" t="s">
        <v>18</v>
      </c>
      <c r="AA32" s="189"/>
      <c r="AB32" s="184"/>
      <c r="AC32" s="184"/>
      <c r="AD32" s="184"/>
      <c r="AE32" s="185"/>
      <c r="AF32" s="61"/>
    </row>
    <row r="33" spans="1:33" ht="20.100000000000001" customHeight="1" thickBot="1" x14ac:dyDescent="0.25">
      <c r="A33" s="89">
        <v>24</v>
      </c>
      <c r="B33" s="37"/>
      <c r="C33" s="25"/>
      <c r="D33" s="25"/>
      <c r="E33" s="25"/>
      <c r="F33" s="25"/>
      <c r="G33" s="29"/>
      <c r="H33" s="92">
        <f t="shared" si="4"/>
        <v>0</v>
      </c>
      <c r="J33" s="70">
        <v>24</v>
      </c>
      <c r="K33" s="37"/>
      <c r="L33" s="25"/>
      <c r="M33" s="25"/>
      <c r="N33" s="25"/>
      <c r="O33" s="25"/>
      <c r="P33" s="29"/>
      <c r="Q33" s="50">
        <f t="shared" si="5"/>
        <v>0</v>
      </c>
      <c r="R33" s="78"/>
      <c r="S33" s="75">
        <v>24</v>
      </c>
      <c r="T33" s="18"/>
      <c r="U33" s="20" t="s">
        <v>16</v>
      </c>
      <c r="V33" s="19"/>
      <c r="W33" s="21">
        <f t="shared" si="2"/>
        <v>0</v>
      </c>
      <c r="X33" s="45">
        <f t="shared" si="3"/>
        <v>0</v>
      </c>
      <c r="Z33" s="59"/>
      <c r="AA33" s="60"/>
      <c r="AB33" s="186"/>
      <c r="AC33" s="186"/>
      <c r="AD33" s="186"/>
      <c r="AE33" s="187"/>
      <c r="AF33" s="67"/>
    </row>
    <row r="34" spans="1:33" ht="20.100000000000001" customHeight="1" x14ac:dyDescent="0.2">
      <c r="A34" s="89">
        <v>25</v>
      </c>
      <c r="B34" s="37"/>
      <c r="C34" s="25"/>
      <c r="D34" s="25"/>
      <c r="E34" s="25"/>
      <c r="F34" s="25"/>
      <c r="G34" s="29"/>
      <c r="H34" s="92">
        <f t="shared" si="4"/>
        <v>0</v>
      </c>
      <c r="J34" s="70">
        <v>25</v>
      </c>
      <c r="K34" s="37"/>
      <c r="L34" s="25"/>
      <c r="M34" s="25"/>
      <c r="N34" s="25"/>
      <c r="O34" s="25"/>
      <c r="P34" s="29"/>
      <c r="Q34" s="50">
        <f t="shared" si="5"/>
        <v>0</v>
      </c>
      <c r="R34" s="78"/>
      <c r="S34" s="75">
        <v>25</v>
      </c>
      <c r="T34" s="18"/>
      <c r="U34" s="20" t="s">
        <v>16</v>
      </c>
      <c r="V34" s="19"/>
      <c r="W34" s="21">
        <f t="shared" si="2"/>
        <v>0</v>
      </c>
      <c r="X34" s="45">
        <f t="shared" si="3"/>
        <v>0</v>
      </c>
      <c r="Z34" s="178" t="s">
        <v>19</v>
      </c>
      <c r="AA34" s="179"/>
      <c r="AB34" s="179"/>
      <c r="AC34" s="179"/>
      <c r="AD34" s="179"/>
      <c r="AE34" s="180"/>
      <c r="AF34" s="176" t="s">
        <v>11</v>
      </c>
      <c r="AG34" s="81" t="b">
        <f>IF(AF40&gt;=2, TRUE, FALSE)</f>
        <v>0</v>
      </c>
    </row>
    <row r="35" spans="1:33" ht="20.100000000000001" customHeight="1" x14ac:dyDescent="0.2">
      <c r="A35" s="89">
        <v>26</v>
      </c>
      <c r="B35" s="37"/>
      <c r="C35" s="25"/>
      <c r="D35" s="25"/>
      <c r="E35" s="25"/>
      <c r="F35" s="25"/>
      <c r="G35" s="29"/>
      <c r="H35" s="92">
        <f t="shared" si="4"/>
        <v>0</v>
      </c>
      <c r="J35" s="70">
        <v>26</v>
      </c>
      <c r="K35" s="37"/>
      <c r="L35" s="25"/>
      <c r="M35" s="25"/>
      <c r="N35" s="25"/>
      <c r="O35" s="25"/>
      <c r="P35" s="29"/>
      <c r="Q35" s="50">
        <f t="shared" si="5"/>
        <v>0</v>
      </c>
      <c r="R35" s="78"/>
      <c r="S35" s="75">
        <v>26</v>
      </c>
      <c r="T35" s="18"/>
      <c r="U35" s="20" t="s">
        <v>16</v>
      </c>
      <c r="V35" s="19"/>
      <c r="W35" s="21">
        <f t="shared" si="2"/>
        <v>0</v>
      </c>
      <c r="X35" s="45">
        <f t="shared" si="3"/>
        <v>0</v>
      </c>
      <c r="Z35" s="191" t="s">
        <v>23</v>
      </c>
      <c r="AA35" s="174"/>
      <c r="AB35" s="192"/>
      <c r="AC35" s="173" t="s">
        <v>24</v>
      </c>
      <c r="AD35" s="174"/>
      <c r="AE35" s="175"/>
      <c r="AF35" s="177"/>
      <c r="AG35"/>
    </row>
    <row r="36" spans="1:33" ht="20.100000000000001" customHeight="1" thickBot="1" x14ac:dyDescent="0.25">
      <c r="A36" s="89">
        <v>27</v>
      </c>
      <c r="B36" s="37"/>
      <c r="C36" s="25"/>
      <c r="D36" s="25"/>
      <c r="E36" s="25"/>
      <c r="F36" s="25"/>
      <c r="G36" s="29"/>
      <c r="H36" s="92">
        <f t="shared" si="4"/>
        <v>0</v>
      </c>
      <c r="J36" s="70">
        <v>27</v>
      </c>
      <c r="K36" s="37"/>
      <c r="L36" s="25"/>
      <c r="M36" s="25"/>
      <c r="N36" s="25"/>
      <c r="O36" s="25"/>
      <c r="P36" s="29"/>
      <c r="Q36" s="50">
        <f t="shared" si="5"/>
        <v>0</v>
      </c>
      <c r="R36" s="78"/>
      <c r="S36" s="75">
        <v>27</v>
      </c>
      <c r="T36" s="18"/>
      <c r="U36" s="20" t="s">
        <v>16</v>
      </c>
      <c r="V36" s="19"/>
      <c r="W36" s="21">
        <f t="shared" si="2"/>
        <v>0</v>
      </c>
      <c r="X36" s="45">
        <f t="shared" si="3"/>
        <v>0</v>
      </c>
      <c r="Z36" s="181"/>
      <c r="AA36" s="182"/>
      <c r="AB36" s="183"/>
      <c r="AC36" s="181"/>
      <c r="AD36" s="182"/>
      <c r="AE36" s="183"/>
      <c r="AF36" s="66">
        <f>(TIME(HOUR((AA36-Z36)+(AC36-AB36)+(AE36-AD36)),MINUTE((AA36-Z36)+(AC36-AB36)+(AE36-AD36)),0))*24</f>
        <v>0</v>
      </c>
      <c r="AG36"/>
    </row>
    <row r="37" spans="1:33" ht="20.100000000000001" customHeight="1" x14ac:dyDescent="0.2">
      <c r="A37" s="89">
        <v>28</v>
      </c>
      <c r="B37" s="37"/>
      <c r="C37" s="25"/>
      <c r="D37" s="25"/>
      <c r="E37" s="25"/>
      <c r="F37" s="25"/>
      <c r="G37" s="29"/>
      <c r="H37" s="92">
        <f t="shared" si="4"/>
        <v>0</v>
      </c>
      <c r="J37" s="70">
        <v>28</v>
      </c>
      <c r="K37" s="37"/>
      <c r="L37" s="25"/>
      <c r="M37" s="25"/>
      <c r="N37" s="25"/>
      <c r="O37" s="25"/>
      <c r="P37" s="29"/>
      <c r="Q37" s="50">
        <f t="shared" si="5"/>
        <v>0</v>
      </c>
      <c r="R37" s="78"/>
      <c r="S37" s="75">
        <v>28</v>
      </c>
      <c r="T37" s="18"/>
      <c r="U37" s="20" t="s">
        <v>16</v>
      </c>
      <c r="V37" s="19"/>
      <c r="W37" s="21">
        <f t="shared" si="2"/>
        <v>0</v>
      </c>
      <c r="X37" s="45">
        <f t="shared" si="3"/>
        <v>0</v>
      </c>
      <c r="Z37" s="178" t="s">
        <v>20</v>
      </c>
      <c r="AA37" s="179"/>
      <c r="AB37" s="179"/>
      <c r="AC37" s="179"/>
      <c r="AD37" s="179"/>
      <c r="AE37" s="180"/>
      <c r="AF37" s="176" t="s">
        <v>11</v>
      </c>
      <c r="AG37"/>
    </row>
    <row r="38" spans="1:33" s="5" customFormat="1" ht="20.100000000000001" customHeight="1" x14ac:dyDescent="0.2">
      <c r="A38" s="89">
        <v>29</v>
      </c>
      <c r="B38" s="37"/>
      <c r="C38" s="25"/>
      <c r="D38" s="25"/>
      <c r="E38" s="25"/>
      <c r="F38" s="25"/>
      <c r="G38" s="29"/>
      <c r="H38" s="92">
        <f t="shared" si="4"/>
        <v>0</v>
      </c>
      <c r="J38" s="70">
        <v>29</v>
      </c>
      <c r="K38" s="37"/>
      <c r="L38" s="25"/>
      <c r="M38" s="25"/>
      <c r="N38" s="25"/>
      <c r="O38" s="25"/>
      <c r="P38" s="29"/>
      <c r="Q38" s="50">
        <f t="shared" si="5"/>
        <v>0</v>
      </c>
      <c r="R38" s="78"/>
      <c r="S38" s="75">
        <v>29</v>
      </c>
      <c r="T38" s="18"/>
      <c r="U38" s="20" t="s">
        <v>16</v>
      </c>
      <c r="V38" s="19"/>
      <c r="W38" s="21">
        <f t="shared" si="2"/>
        <v>0</v>
      </c>
      <c r="X38" s="45">
        <f t="shared" si="3"/>
        <v>0</v>
      </c>
      <c r="Z38" s="191" t="s">
        <v>23</v>
      </c>
      <c r="AA38" s="174"/>
      <c r="AB38" s="192"/>
      <c r="AC38" s="173" t="s">
        <v>24</v>
      </c>
      <c r="AD38" s="174"/>
      <c r="AE38" s="175"/>
      <c r="AF38" s="190"/>
    </row>
    <row r="39" spans="1:33" s="5" customFormat="1" ht="20.100000000000001" customHeight="1" thickBot="1" x14ac:dyDescent="0.25">
      <c r="A39" s="89">
        <v>30</v>
      </c>
      <c r="B39" s="37"/>
      <c r="C39" s="25"/>
      <c r="D39" s="25"/>
      <c r="E39" s="25"/>
      <c r="F39" s="25"/>
      <c r="G39" s="29"/>
      <c r="H39" s="92">
        <f t="shared" si="4"/>
        <v>0</v>
      </c>
      <c r="J39" s="70">
        <v>30</v>
      </c>
      <c r="K39" s="37"/>
      <c r="L39" s="25"/>
      <c r="M39" s="25"/>
      <c r="N39" s="25"/>
      <c r="O39" s="25"/>
      <c r="P39" s="38"/>
      <c r="Q39" s="50">
        <f t="shared" si="5"/>
        <v>0</v>
      </c>
      <c r="R39" s="78"/>
      <c r="S39" s="75">
        <v>30</v>
      </c>
      <c r="T39" s="18"/>
      <c r="U39" s="20" t="s">
        <v>16</v>
      </c>
      <c r="V39" s="19"/>
      <c r="W39" s="21">
        <f t="shared" si="2"/>
        <v>0</v>
      </c>
      <c r="X39" s="45">
        <f t="shared" si="3"/>
        <v>0</v>
      </c>
      <c r="Z39" s="181"/>
      <c r="AA39" s="182"/>
      <c r="AB39" s="183"/>
      <c r="AC39" s="196"/>
      <c r="AD39" s="182"/>
      <c r="AE39" s="197"/>
      <c r="AF39" s="73">
        <f t="shared" ref="AF39" si="8">(TIME(HOUR((AA39-Z39)+(AC39-AB39)+(AE39-AD39)),MINUTE((AA39-Z39)+(AC39-AB39)+(AE39-AD39)),0))*24</f>
        <v>0</v>
      </c>
      <c r="AG39" s="68" t="s">
        <v>21</v>
      </c>
    </row>
    <row r="40" spans="1:33" ht="20.100000000000001" customHeight="1" thickBot="1" x14ac:dyDescent="0.25">
      <c r="A40" s="91">
        <v>31</v>
      </c>
      <c r="B40" s="42"/>
      <c r="C40" s="43"/>
      <c r="D40" s="43"/>
      <c r="E40" s="43"/>
      <c r="F40" s="43"/>
      <c r="G40" s="95"/>
      <c r="H40" s="80">
        <f t="shared" si="4"/>
        <v>0</v>
      </c>
      <c r="J40" s="72">
        <v>31</v>
      </c>
      <c r="K40" s="42"/>
      <c r="L40" s="43"/>
      <c r="M40" s="43"/>
      <c r="N40" s="43"/>
      <c r="O40" s="43"/>
      <c r="P40" s="44"/>
      <c r="Q40" s="53">
        <f t="shared" si="5"/>
        <v>0</v>
      </c>
      <c r="R40" s="78"/>
      <c r="S40" s="77">
        <v>31</v>
      </c>
      <c r="T40" s="46"/>
      <c r="U40" s="47" t="s">
        <v>16</v>
      </c>
      <c r="V40" s="48"/>
      <c r="W40" s="49">
        <f t="shared" si="2"/>
        <v>0</v>
      </c>
      <c r="X40" s="45">
        <f t="shared" si="3"/>
        <v>0</v>
      </c>
      <c r="Z40" s="193" t="s">
        <v>22</v>
      </c>
      <c r="AA40" s="194"/>
      <c r="AB40" s="194"/>
      <c r="AC40" s="194"/>
      <c r="AD40" s="194"/>
      <c r="AE40" s="195"/>
      <c r="AF40" s="64">
        <f>AF39-AF36</f>
        <v>0</v>
      </c>
      <c r="AG40" s="65" t="str">
        <f>IF(AG34=FALSE,"$0",IF(AND(AC36&gt;=TIME(0,0,0),AC36&lt;=TIME(18,0,0)),"$13.00",IF(AND(AC36&gt;=TIME(18,1,0),AC36&lt;=TIME(23,59,0)),"$26.00",0)))</f>
        <v>$0</v>
      </c>
    </row>
    <row r="41" spans="1:33" ht="108.75" customHeight="1" thickBot="1" x14ac:dyDescent="0.25">
      <c r="A41" s="123" t="s">
        <v>30</v>
      </c>
      <c r="B41" s="124"/>
      <c r="C41" s="124"/>
      <c r="D41" s="124"/>
      <c r="E41" s="124"/>
      <c r="F41" s="124"/>
      <c r="G41" s="125"/>
      <c r="H41" s="87">
        <f>SUM(H10:H40)</f>
        <v>0</v>
      </c>
      <c r="J41" s="141" t="s">
        <v>17</v>
      </c>
      <c r="K41" s="142"/>
      <c r="L41" s="142"/>
      <c r="M41" s="142"/>
      <c r="N41" s="142"/>
      <c r="O41" s="142"/>
      <c r="P41" s="143"/>
      <c r="Q41" s="22">
        <f>SUM(Q10:Q40)</f>
        <v>0</v>
      </c>
      <c r="R41" s="79"/>
      <c r="S41" s="170" t="s">
        <v>32</v>
      </c>
      <c r="T41" s="171"/>
      <c r="U41" s="171"/>
      <c r="V41" s="172"/>
      <c r="W41" s="99">
        <f>SUM(W10:W40)</f>
        <v>0</v>
      </c>
      <c r="X41" s="24">
        <f>SUM(X10:X40)</f>
        <v>0</v>
      </c>
      <c r="Y41" s="58"/>
      <c r="Z41" s="141" t="s">
        <v>27</v>
      </c>
      <c r="AA41" s="142"/>
      <c r="AB41" s="142"/>
      <c r="AC41" s="142"/>
      <c r="AD41" s="142"/>
      <c r="AE41" s="142"/>
      <c r="AF41" s="198"/>
      <c r="AG41"/>
    </row>
    <row r="42" spans="1:33" ht="18" customHeight="1" thickBot="1" x14ac:dyDescent="0.25">
      <c r="J42" s="34"/>
      <c r="K42" s="34"/>
      <c r="L42" s="34"/>
      <c r="M42" s="34"/>
      <c r="N42" s="34"/>
      <c r="O42" s="34"/>
      <c r="P42" s="34"/>
      <c r="Q42" s="35"/>
      <c r="R42" s="56"/>
      <c r="S42" s="23"/>
      <c r="T42" s="55"/>
      <c r="U42" s="55"/>
      <c r="V42" s="55"/>
      <c r="W42" s="54"/>
      <c r="X42" s="54"/>
      <c r="Y42" s="55"/>
      <c r="Z42" s="56"/>
      <c r="AA42" s="23"/>
      <c r="AB42" s="57"/>
      <c r="AC42" s="57"/>
      <c r="AD42" s="57"/>
      <c r="AE42" s="57"/>
      <c r="AF42" s="36"/>
      <c r="AG42" s="23"/>
    </row>
    <row r="43" spans="1:33" ht="34.5" customHeight="1" thickBot="1" x14ac:dyDescent="0.3">
      <c r="A43" s="126" t="s">
        <v>26</v>
      </c>
      <c r="B43" s="127"/>
      <c r="C43" s="127"/>
      <c r="D43" s="127"/>
      <c r="E43" s="127"/>
      <c r="F43" s="127"/>
      <c r="G43" s="127"/>
      <c r="H43" s="127"/>
      <c r="I43" s="127"/>
      <c r="J43" s="127"/>
      <c r="K43" s="127"/>
      <c r="L43" s="127"/>
      <c r="M43" s="127"/>
      <c r="N43" s="127"/>
      <c r="O43" s="127"/>
      <c r="P43" s="127"/>
      <c r="Q43" s="128"/>
      <c r="S43" s="134" t="s">
        <v>9</v>
      </c>
      <c r="T43" s="135"/>
      <c r="U43" s="135"/>
      <c r="V43" s="135"/>
      <c r="W43" s="135"/>
      <c r="X43" s="135"/>
      <c r="Y43" s="135"/>
      <c r="Z43" s="135"/>
      <c r="AA43" s="135"/>
      <c r="AB43" s="135"/>
      <c r="AC43" s="135"/>
      <c r="AD43" s="135"/>
      <c r="AE43" s="135"/>
      <c r="AF43" s="135"/>
      <c r="AG43" s="136"/>
    </row>
    <row r="44" spans="1:33" ht="46.5" customHeight="1" x14ac:dyDescent="0.2">
      <c r="A44" s="129"/>
      <c r="B44" s="130"/>
      <c r="C44" s="130"/>
      <c r="D44" s="130"/>
      <c r="E44" s="130"/>
      <c r="F44" s="130"/>
      <c r="G44" s="130"/>
      <c r="H44" s="130"/>
      <c r="I44" s="130"/>
      <c r="J44" s="130"/>
      <c r="K44" s="130"/>
      <c r="L44" s="130"/>
      <c r="M44" s="131"/>
      <c r="N44" s="132"/>
      <c r="O44" s="132"/>
      <c r="P44" s="132"/>
      <c r="Q44" s="133"/>
      <c r="S44" s="111"/>
      <c r="T44" s="112"/>
      <c r="U44" s="112"/>
      <c r="V44" s="112"/>
      <c r="W44" s="112"/>
      <c r="X44" s="112"/>
      <c r="Y44" s="112"/>
      <c r="Z44" s="112"/>
      <c r="AA44" s="112"/>
      <c r="AB44" s="112"/>
      <c r="AC44" s="113"/>
      <c r="AD44" s="113"/>
      <c r="AE44" s="113"/>
      <c r="AF44" s="113"/>
      <c r="AG44" s="137"/>
    </row>
    <row r="45" spans="1:33" ht="21" customHeight="1" thickBot="1" x14ac:dyDescent="0.25">
      <c r="A45" s="144" t="s">
        <v>2</v>
      </c>
      <c r="B45" s="145"/>
      <c r="C45" s="145"/>
      <c r="D45" s="145"/>
      <c r="E45" s="145"/>
      <c r="F45" s="145"/>
      <c r="G45" s="145"/>
      <c r="H45" s="145"/>
      <c r="I45" s="145"/>
      <c r="J45" s="145"/>
      <c r="K45" s="145"/>
      <c r="L45" s="145"/>
      <c r="M45" s="146" t="s">
        <v>3</v>
      </c>
      <c r="N45" s="147"/>
      <c r="O45" s="147"/>
      <c r="P45" s="147"/>
      <c r="Q45" s="148"/>
      <c r="S45" s="114" t="s">
        <v>28</v>
      </c>
      <c r="T45" s="115"/>
      <c r="U45" s="115"/>
      <c r="V45" s="115"/>
      <c r="W45" s="115"/>
      <c r="X45" s="115"/>
      <c r="Y45" s="115"/>
      <c r="Z45" s="115"/>
      <c r="AA45" s="115"/>
      <c r="AB45" s="115"/>
      <c r="AC45" s="115"/>
      <c r="AD45" s="108" t="s">
        <v>3</v>
      </c>
      <c r="AE45" s="109"/>
      <c r="AF45" s="109"/>
      <c r="AG45" s="110"/>
    </row>
  </sheetData>
  <sheetProtection selectLockedCells="1"/>
  <mergeCells count="81">
    <mergeCell ref="Z10:AF11"/>
    <mergeCell ref="Z6:AF9"/>
    <mergeCell ref="Z30:AE30"/>
    <mergeCell ref="Z12:AA12"/>
    <mergeCell ref="AB12:AE13"/>
    <mergeCell ref="Z14:AE14"/>
    <mergeCell ref="AF14:AF15"/>
    <mergeCell ref="Z16:AB16"/>
    <mergeCell ref="AC16:AE16"/>
    <mergeCell ref="Z17:AE17"/>
    <mergeCell ref="AF17:AF18"/>
    <mergeCell ref="Z18:AB18"/>
    <mergeCell ref="AC18:AE18"/>
    <mergeCell ref="Z19:AB19"/>
    <mergeCell ref="AC25:AE25"/>
    <mergeCell ref="Z15:AB15"/>
    <mergeCell ref="Z32:AA32"/>
    <mergeCell ref="AB32:AE33"/>
    <mergeCell ref="Z29:AB29"/>
    <mergeCell ref="AC29:AE29"/>
    <mergeCell ref="Z36:AB36"/>
    <mergeCell ref="AC36:AE36"/>
    <mergeCell ref="Z35:AB35"/>
    <mergeCell ref="AC35:AE35"/>
    <mergeCell ref="Z39:AB39"/>
    <mergeCell ref="AC39:AE39"/>
    <mergeCell ref="Z37:AE37"/>
    <mergeCell ref="Z41:AF41"/>
    <mergeCell ref="Z40:AE40"/>
    <mergeCell ref="AF37:AF38"/>
    <mergeCell ref="Z38:AB38"/>
    <mergeCell ref="AC38:AE38"/>
    <mergeCell ref="AC15:AE15"/>
    <mergeCell ref="AF34:AF35"/>
    <mergeCell ref="Z27:AE27"/>
    <mergeCell ref="Z24:AE24"/>
    <mergeCell ref="AC19:AE19"/>
    <mergeCell ref="Z26:AB26"/>
    <mergeCell ref="AC26:AE26"/>
    <mergeCell ref="AB22:AE23"/>
    <mergeCell ref="Z22:AA22"/>
    <mergeCell ref="AF27:AF28"/>
    <mergeCell ref="Z28:AB28"/>
    <mergeCell ref="AC28:AE28"/>
    <mergeCell ref="AF24:AF25"/>
    <mergeCell ref="Z25:AB25"/>
    <mergeCell ref="Z20:AE20"/>
    <mergeCell ref="Z34:AE34"/>
    <mergeCell ref="J41:P41"/>
    <mergeCell ref="A45:L45"/>
    <mergeCell ref="M45:Q45"/>
    <mergeCell ref="Q7:Q9"/>
    <mergeCell ref="T6:X6"/>
    <mergeCell ref="X7:X9"/>
    <mergeCell ref="K6:P7"/>
    <mergeCell ref="B6:G7"/>
    <mergeCell ref="H7:H9"/>
    <mergeCell ref="W7:W9"/>
    <mergeCell ref="T7:T9"/>
    <mergeCell ref="S41:V41"/>
    <mergeCell ref="A1:AG1"/>
    <mergeCell ref="AD45:AG45"/>
    <mergeCell ref="S44:AC44"/>
    <mergeCell ref="S45:AC45"/>
    <mergeCell ref="C3:I3"/>
    <mergeCell ref="J3:N3"/>
    <mergeCell ref="O3:V3"/>
    <mergeCell ref="W3:Z3"/>
    <mergeCell ref="AA3:AD3"/>
    <mergeCell ref="A41:G41"/>
    <mergeCell ref="A43:Q43"/>
    <mergeCell ref="A44:L44"/>
    <mergeCell ref="M44:Q44"/>
    <mergeCell ref="S43:AG43"/>
    <mergeCell ref="AD44:AG44"/>
    <mergeCell ref="V7:V9"/>
    <mergeCell ref="C2:I2"/>
    <mergeCell ref="J2:N2"/>
    <mergeCell ref="O2:V2"/>
    <mergeCell ref="W2:Z2"/>
    <mergeCell ref="AA2:AD2"/>
  </mergeCells>
  <dataValidations xWindow="547" yWindow="523" count="1">
    <dataValidation type="time" allowBlank="1" showInputMessage="1" showErrorMessage="1" errorTitle="Please Use Military Time Format" error="Please use military time format.  For example:_x000a_8:00 for 8:00 AM_x000a_13:00 for 1:00 PM_x000a_17:15 for 5:15 PM_x000a_22:30 for 10:30 PM_x000a_23:59 for midnight" promptTitle="Please Use Military Time Format " prompt="00:00=midnight_x000a_01:00=1am     16:00=4pm_x000a_03:00=3am     17:00=5pm_x000a_05:00=5am     18:00=6pm_x000a_07:00=7am     19:00=7pm_x000a_09:00=9am     20:00=8pm_x000a_11:00=11am   21:00=9pm_x000a_12:00=noon    22:00=10pm_x000a_13:00=1pm     23:00=11pm_x000a_14:00=2pm     23:59=11:59pm_x000a_15:00=3pm_x000a__x000a_" sqref="AC36 AC39 Z39 AC29 Z29 AC19 Z19 Z16 AC16 Z26 AC26 Z36 K10:P40 B10:G40">
      <formula1>0</formula1>
      <formula2>0.999988425925926</formula2>
    </dataValidation>
  </dataValidations>
  <printOptions horizontalCentered="1" verticalCentered="1"/>
  <pageMargins left="0" right="0" top="0.25" bottom="0.25" header="0" footer="0"/>
  <pageSetup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Master</vt:lpstr>
    </vt:vector>
  </TitlesOfParts>
  <Company>HRIS Team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 Dennis</dc:creator>
  <cp:lastModifiedBy>Abraham, Mike</cp:lastModifiedBy>
  <cp:lastPrinted>2012-05-02T22:53:31Z</cp:lastPrinted>
  <dcterms:created xsi:type="dcterms:W3CDTF">1998-11-05T05:05:00Z</dcterms:created>
  <dcterms:modified xsi:type="dcterms:W3CDTF">2016-10-24T22:34:30Z</dcterms:modified>
</cp:coreProperties>
</file>