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46" i="3" l="1"/>
  <c r="H20" i="3" l="1"/>
  <c r="H12" i="3" l="1"/>
  <c r="H55" i="3"/>
  <c r="H47" i="3" l="1"/>
  <c r="H31" i="3" l="1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60" i="3"/>
  <c r="H61" i="3"/>
  <c r="H64" i="3"/>
  <c r="H65" i="3"/>
  <c r="H66" i="3"/>
  <c r="H67" i="3"/>
  <c r="H68" i="3"/>
  <c r="H69" i="3"/>
  <c r="H70" i="3"/>
  <c r="H71" i="3"/>
  <c r="H72" i="3"/>
  <c r="H73" i="3"/>
  <c r="H74" i="3"/>
  <c r="H62" i="3"/>
  <c r="H63" i="3"/>
  <c r="H13" i="3"/>
  <c r="H14" i="3"/>
  <c r="H15" i="3"/>
  <c r="H16" i="3"/>
  <c r="H17" i="3"/>
  <c r="H18" i="3"/>
  <c r="H19" i="3"/>
  <c r="H21" i="3"/>
  <c r="H22" i="3"/>
  <c r="H23" i="3"/>
  <c r="H24" i="3"/>
  <c r="H25" i="3"/>
  <c r="H26" i="3"/>
  <c r="H27" i="3"/>
  <c r="H28" i="3"/>
  <c r="H29" i="3"/>
  <c r="H30" i="3"/>
  <c r="H48" i="3"/>
  <c r="H49" i="3"/>
  <c r="H50" i="3"/>
  <c r="H51" i="3"/>
  <c r="H52" i="3"/>
  <c r="H53" i="3"/>
  <c r="H54" i="3"/>
  <c r="H56" i="3"/>
  <c r="H57" i="3"/>
  <c r="H58" i="3"/>
  <c r="H59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<sst xmlns="http://schemas.openxmlformats.org/spreadsheetml/2006/main" count="254" uniqueCount="210">
  <si>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</si>
  <si>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</si>
  <si>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</si>
  <si>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</si>
  <si>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</si>
  <si>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</si>
  <si>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</si>
  <si>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</si>
  <si>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</si>
  <si>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</si>
  <si>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</si>
  <si>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</si>
  <si>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</si>
  <si>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</si>
  <si>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</si>
  <si>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</si>
  <si>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</si>
  <si>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</si>
  <si>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</si>
  <si>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</si>
  <si>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</si>
  <si>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</si>
  <si>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</si>
  <si>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</si>
  <si>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</si>
  <si>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</si>
  <si>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</si>
  <si>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</si>
  <si>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</si>
  <si>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</si>
  <si>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</si>
  <si>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</si>
  <si>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</si>
  <si>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</si>
  <si>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</si>
  <si>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</si>
  <si>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</si>
  <si>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</si>
  <si>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</si>
  <si>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</si>
  <si>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</si>
  <si>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</si>
  <si>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</si>
  <si>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</si>
  <si>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</si>
  <si>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</si>
  <si>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</si>
  <si>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</si>
  <si>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</si>
  <si>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</si>
  <si>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</si>
  <si>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</si>
  <si>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</si>
  <si>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</si>
  <si>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</si>
  <si>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</si>
  <si>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</si>
  <si>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</si>
  <si>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</si>
  <si>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</si>
  <si>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</si>
  <si>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</si>
  <si>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</si>
  <si>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</si>
  <si>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</si>
  <si>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</si>
  <si>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</si>
  <si>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</si>
  <si>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</si>
  <si>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</si>
  <si>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</si>
  <si>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</si>
  <si>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</si>
  <si>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</si>
  <si>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</si>
  <si>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</si>
  <si>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160536 MSI - Stdnt Leadershp &amp; Involv</t>
  </si>
  <si>
    <t>Ryan, Robin L</t>
  </si>
  <si>
    <t>Yamamoto, Melissa Kay</t>
  </si>
  <si>
    <t>CCE Coordinator</t>
  </si>
  <si>
    <t>C51651</t>
  </si>
  <si>
    <t>CCE MLK Coordinator</t>
  </si>
  <si>
    <t>C52347</t>
  </si>
  <si>
    <t>MSICCE</t>
  </si>
  <si>
    <t>CLD Peer Leadership Consultant</t>
  </si>
  <si>
    <t>C51652</t>
  </si>
  <si>
    <t>CLD Teaching Assistant</t>
  </si>
  <si>
    <t>C51653</t>
  </si>
  <si>
    <t>PC Advisor Assist</t>
  </si>
  <si>
    <t>C52348</t>
  </si>
  <si>
    <t>MSIADM</t>
  </si>
  <si>
    <t>MSIPCA</t>
  </si>
  <si>
    <t>C52350</t>
  </si>
  <si>
    <t>SEA Admin Specialist</t>
  </si>
  <si>
    <t>C51689</t>
  </si>
  <si>
    <t>C51690</t>
  </si>
  <si>
    <t>C51691</t>
  </si>
  <si>
    <t>C51819</t>
  </si>
  <si>
    <t>SEA Community Collaborator</t>
  </si>
  <si>
    <t>C51692</t>
  </si>
  <si>
    <t>SEA Event Specialist</t>
  </si>
  <si>
    <t>C51693</t>
  </si>
  <si>
    <t>SEA ISOSU Executive Team</t>
  </si>
  <si>
    <t>C51694</t>
  </si>
  <si>
    <t>SEA ISOSU IRC Team</t>
  </si>
  <si>
    <t>C51695</t>
  </si>
  <si>
    <t>SEA Marketing Coordinator</t>
  </si>
  <si>
    <t>C51696</t>
  </si>
  <si>
    <t>SEA Peer Advisor</t>
  </si>
  <si>
    <t>C51697</t>
  </si>
  <si>
    <t>C52352</t>
  </si>
  <si>
    <t>SORCE Allocation Team</t>
  </si>
  <si>
    <t>C51719</t>
  </si>
  <si>
    <t>SORCE Coordinator</t>
  </si>
  <si>
    <t>C51720</t>
  </si>
  <si>
    <t>SSI Center Coordinator</t>
  </si>
  <si>
    <t>C52353</t>
  </si>
  <si>
    <t>MSISSI</t>
  </si>
  <si>
    <t>SSI Center Facilitate</t>
  </si>
  <si>
    <t>C52354</t>
  </si>
  <si>
    <t>SSI Cohort Coordinator</t>
  </si>
  <si>
    <t>C52355</t>
  </si>
  <si>
    <t>SSI Solar Trailer Asst</t>
  </si>
  <si>
    <t>C52357</t>
  </si>
  <si>
    <t>MSISLD</t>
  </si>
  <si>
    <t>MSICMS</t>
  </si>
  <si>
    <t>MSIISO</t>
  </si>
  <si>
    <t>MSISEA</t>
  </si>
  <si>
    <t>MSISAD</t>
  </si>
  <si>
    <t>Bowling, Emily</t>
  </si>
  <si>
    <t>Ryusaki, David</t>
  </si>
  <si>
    <t>Wright, Damoni</t>
  </si>
  <si>
    <t>OSU</t>
  </si>
  <si>
    <t>Corvallis</t>
  </si>
  <si>
    <t>Cleared for Work:</t>
  </si>
  <si>
    <t>(If other than Budget Authority)</t>
  </si>
  <si>
    <t>Mary Dobie</t>
  </si>
  <si>
    <t>PC Events</t>
  </si>
  <si>
    <t>C51687</t>
  </si>
  <si>
    <t>PC Facilitator</t>
  </si>
  <si>
    <t>C51686</t>
  </si>
  <si>
    <t>PC Mktg &amp; Social Media</t>
  </si>
  <si>
    <t>SORCE Allocation Rep SSI</t>
  </si>
  <si>
    <t>C52393</t>
  </si>
  <si>
    <t>Supervisor ID</t>
  </si>
  <si>
    <t>CHC (Y/N)</t>
  </si>
  <si>
    <t>DMV (Y/N)</t>
  </si>
  <si>
    <t>Myers, Jen</t>
  </si>
  <si>
    <t>C52442</t>
  </si>
  <si>
    <t>SLI Peer Educator- COD</t>
  </si>
  <si>
    <t>C52456</t>
  </si>
  <si>
    <t>MSICOD</t>
  </si>
  <si>
    <t>SLI Peer Educator- SEA</t>
  </si>
  <si>
    <t>C52457</t>
  </si>
  <si>
    <t>MUWG</t>
  </si>
  <si>
    <t>Holloway, Dante Lamonte</t>
  </si>
  <si>
    <t>C51666</t>
  </si>
  <si>
    <t>C51817</t>
  </si>
  <si>
    <t>C51667</t>
  </si>
  <si>
    <t>C51668</t>
  </si>
  <si>
    <t>C51669</t>
  </si>
  <si>
    <t>C51670</t>
  </si>
  <si>
    <t>C51671</t>
  </si>
  <si>
    <t>C51672</t>
  </si>
  <si>
    <t>C51673</t>
  </si>
  <si>
    <t>C51674</t>
  </si>
  <si>
    <t>C51818</t>
  </si>
  <si>
    <t>C51675</t>
  </si>
  <si>
    <t>C51676</t>
  </si>
  <si>
    <t>C51677</t>
  </si>
  <si>
    <t>C51678</t>
  </si>
  <si>
    <t>MSICRA</t>
  </si>
  <si>
    <t>SLI CC Admin Assistant</t>
  </si>
  <si>
    <t>SLI CC Ceramics Assistant</t>
  </si>
  <si>
    <t>SLI CC Ceramics Technician</t>
  </si>
  <si>
    <t>SLI CC Desk Support</t>
  </si>
  <si>
    <t>SLI CC Finance Assistant</t>
  </si>
  <si>
    <t>SLI CC Gallery Assistant</t>
  </si>
  <si>
    <t>SLI CC Graphic Designer</t>
  </si>
  <si>
    <t>SLI CC Instructor</t>
  </si>
  <si>
    <t>SLI CC Photo Technician</t>
  </si>
  <si>
    <t>SLI CC Promotion Assistant</t>
  </si>
  <si>
    <t>SLI CC Promotion Coordinator</t>
  </si>
  <si>
    <t>SLI CC Social Media Assistant</t>
  </si>
  <si>
    <t>SLI CC Software Technician</t>
  </si>
  <si>
    <t>SLI CC Technician</t>
  </si>
  <si>
    <t>SLI CC Web Technician</t>
  </si>
  <si>
    <t>SLI Project Assistant</t>
  </si>
  <si>
    <t>SLI Peer Educator- SLD</t>
  </si>
  <si>
    <t>Bourque, Susan</t>
  </si>
  <si>
    <t>Beeler, Eric</t>
  </si>
  <si>
    <t>McIlraith, Erin R</t>
  </si>
  <si>
    <t>SLI Late Night Prog Assistant</t>
  </si>
  <si>
    <t>MSISEP</t>
  </si>
  <si>
    <t>MSE2</t>
  </si>
  <si>
    <t>CCE Alternative Break Planner</t>
  </si>
  <si>
    <t>SSI Alternative Break Planner</t>
  </si>
  <si>
    <t>C52506</t>
  </si>
  <si>
    <t>C52504</t>
  </si>
  <si>
    <t>Rapp, Heather J</t>
  </si>
  <si>
    <t>C52498</t>
  </si>
  <si>
    <t>PC Operations Associate</t>
  </si>
  <si>
    <t>C52566</t>
  </si>
  <si>
    <t>SLI CCE Project Assistant</t>
  </si>
  <si>
    <t>C52573</t>
  </si>
  <si>
    <t>Student Unit Pay</t>
  </si>
  <si>
    <t>SEA GCK Event Specialist</t>
  </si>
  <si>
    <t>SEA GCK Kitchen Lead</t>
  </si>
  <si>
    <t>SEA GCK Kitchen Support</t>
  </si>
  <si>
    <t>Rev 1/23/2019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</si>
</sst>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9" fillId="0" borderId="25" xfId="12" applyFont="1" applyFill="1" applyBorder="1" applyAlignment="1">
      <alignment wrapText="1"/>
    </xf>
    <xf numFmtId="0" fontId="18" fillId="0" borderId="10" xfId="5" applyNumberFormat="1" applyBorder="1"/>
    <xf numFmtId="0" fontId="18" fillId="0" borderId="16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18" fillId="0" borderId="7" xfId="5" applyNumberFormat="1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18" fillId="0" borderId="0" xfId="5" applyNumberFormat="1" applyBorder="1"/>
    <xf numFmtId="0" fontId="18" fillId="0" borderId="0" xfId="5" applyBorder="1"/>
    <xf numFmtId="0" fontId="31" fillId="0" borderId="18" xfId="12" applyFont="1" applyFill="1" applyBorder="1" applyAlignment="1">
      <alignment wrapText="1"/>
    </xf>
    <xf numFmtId="0" fontId="25" fillId="0" borderId="23" xfId="5" applyFont="1" applyBorder="1"/>
    <xf numFmtId="0" fontId="31" fillId="0" borderId="0" xfId="13" applyFont="1" applyFill="1" applyBorder="1" applyAlignment="1">
      <alignment wrapText="1"/>
    </xf>
    <xf numFmtId="0" fontId="31" fillId="0" borderId="0" xfId="13" applyFont="1" applyFill="1" applyBorder="1" applyAlignment="1" applyProtection="1">
      <alignment wrapText="1"/>
      <protection locked="0"/>
    </xf>
    <xf numFmtId="43" fontId="31" fillId="0" borderId="0" xfId="7" applyFont="1" applyFill="1" applyBorder="1" applyAlignment="1" applyProtection="1">
      <alignment wrapText="1"/>
      <protection locked="0"/>
    </xf>
    <xf numFmtId="0" fontId="25" fillId="0" borderId="0" xfId="5" applyNumberFormat="1" applyFont="1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7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1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7" t="s">
        <v>51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8"/>
    </row>
    <row r="3" spans="1:40" ht="12.75" customHeight="1" x14ac:dyDescent="0.25">
      <c r="A3" s="6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3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1">
        <f ca="1">NOW()</f>
        <v>43488.416881481484</v>
      </c>
      <c r="I11" s="122"/>
      <c r="J11" s="122"/>
      <c r="K11" s="122"/>
      <c r="L11" s="122"/>
      <c r="M11" s="122"/>
      <c r="N11" s="12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8"/>
      <c r="I13" s="119"/>
      <c r="J13" s="119"/>
      <c r="K13" s="119"/>
      <c r="L13" s="119"/>
      <c r="M13" s="119"/>
      <c r="N13" s="120"/>
      <c r="O13" s="15"/>
      <c r="P13" s="4" t="s">
        <v>6</v>
      </c>
      <c r="Q13" s="14"/>
      <c r="R13" s="14"/>
      <c r="S13" s="14"/>
      <c r="T13" s="14"/>
      <c r="U13" s="118"/>
      <c r="V13" s="119"/>
      <c r="W13" s="119"/>
      <c r="X13" s="119"/>
      <c r="Y13" s="119"/>
      <c r="Z13" s="119"/>
      <c r="AA13" s="120"/>
      <c r="AB13" s="15"/>
      <c r="AC13" s="13" t="s">
        <v>2</v>
      </c>
      <c r="AD13" s="13"/>
      <c r="AE13" s="13"/>
      <c r="AF13" s="4"/>
      <c r="AG13" s="131"/>
      <c r="AH13" s="132"/>
      <c r="AI13" s="132"/>
      <c r="AJ13" s="132"/>
      <c r="AK13" s="132"/>
      <c r="AL13" s="13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4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8"/>
      <c r="J21" s="119"/>
      <c r="K21" s="119"/>
      <c r="L21" s="119"/>
      <c r="M21" s="119"/>
      <c r="N21" s="119"/>
      <c r="O21" s="119"/>
      <c r="P21" s="119"/>
      <c r="Q21" s="119"/>
      <c r="R21" s="119"/>
      <c r="S21" s="120"/>
      <c r="T21" s="4"/>
      <c r="U21" s="13" t="s">
        <v>62</v>
      </c>
      <c r="W21" s="13"/>
      <c r="X21" s="13"/>
      <c r="Z21" s="13"/>
      <c r="AA21" s="134"/>
      <c r="AB21" s="135"/>
      <c r="AC21" s="135"/>
      <c r="AD21" s="135"/>
      <c r="AE21" s="13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1"/>
      <c r="J23" s="122"/>
      <c r="K23" s="122"/>
      <c r="L23" s="122"/>
      <c r="M23" s="122"/>
      <c r="N23" s="123"/>
      <c r="O23" s="14"/>
      <c r="Q23" s="14"/>
      <c r="U23" s="13" t="s">
        <v>68</v>
      </c>
      <c r="AA23" s="137" t="s">
        <v>60</v>
      </c>
      <c r="AB23" s="138"/>
      <c r="AC23" s="138"/>
      <c r="AD23" s="138"/>
      <c r="AE23" s="13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160536 MSI - Stdnt Leadershp &amp; Involv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40"/>
      <c r="Q27" s="14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40"/>
      <c r="AG27" s="14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8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20"/>
      <c r="W31" s="4"/>
      <c r="X31" s="4"/>
      <c r="Y31" s="4"/>
      <c r="Z31" s="4"/>
      <c r="AA31" s="4"/>
      <c r="AB31" s="142"/>
      <c r="AC31" s="143"/>
      <c r="AD31" s="143"/>
      <c r="AE31" s="143"/>
      <c r="AF31" s="143"/>
      <c r="AG31" s="143"/>
      <c r="AH31" s="143"/>
      <c r="AI31" s="14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8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20"/>
      <c r="W33" s="4"/>
      <c r="X33" s="80" t="s">
        <v>135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4" t="s">
        <v>60</v>
      </c>
      <c r="J36" s="145"/>
      <c r="K36" s="145"/>
      <c r="L36" s="145"/>
      <c r="M36" s="145"/>
      <c r="N36" s="14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4" t="s">
        <v>46</v>
      </c>
      <c r="AB36" s="145"/>
      <c r="AC36" s="145"/>
      <c r="AD36" s="145"/>
      <c r="AE36" s="145"/>
      <c r="AF36" s="14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4"/>
      <c r="AL39" s="13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8" t="s">
        <v>136</v>
      </c>
      <c r="J41" s="119"/>
      <c r="K41" s="119"/>
      <c r="L41" s="119"/>
      <c r="M41" s="119"/>
      <c r="N41" s="119"/>
      <c r="O41" s="119"/>
      <c r="P41" s="119"/>
      <c r="Q41" s="119"/>
      <c r="R41" s="119"/>
      <c r="S41" s="12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4"/>
      <c r="AL41" s="13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8"/>
      <c r="J43" s="119"/>
      <c r="K43" s="119"/>
      <c r="L43" s="119"/>
      <c r="M43" s="119"/>
      <c r="N43" s="119"/>
      <c r="O43" s="119"/>
      <c r="P43" s="119"/>
      <c r="Q43" s="119"/>
      <c r="R43" s="119"/>
      <c r="S43" s="12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4"/>
      <c r="AL43" s="135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8" t="s">
        <v>132</v>
      </c>
      <c r="J45" s="119"/>
      <c r="K45" s="119"/>
      <c r="L45" s="119"/>
      <c r="M45" s="119"/>
      <c r="N45" s="119"/>
      <c r="O45" s="119"/>
      <c r="P45" s="119"/>
      <c r="Q45" s="119"/>
      <c r="R45" s="119"/>
      <c r="S45" s="12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4"/>
      <c r="AL45" s="135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8"/>
      <c r="J47" s="119"/>
      <c r="K47" s="119"/>
      <c r="L47" s="119"/>
      <c r="M47" s="119"/>
      <c r="N47" s="119"/>
      <c r="O47" s="119"/>
      <c r="P47" s="119"/>
      <c r="Q47" s="119"/>
      <c r="R47" s="119"/>
      <c r="S47" s="12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4"/>
      <c r="AL47" s="135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8"/>
      <c r="J49" s="119"/>
      <c r="K49" s="119"/>
      <c r="L49" s="119"/>
      <c r="M49" s="119"/>
      <c r="N49" s="119"/>
      <c r="O49" s="119"/>
      <c r="P49" s="119"/>
      <c r="Q49" s="119"/>
      <c r="R49" s="119"/>
      <c r="S49" s="12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4"/>
      <c r="AL49" s="135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8">
        <v>160536</v>
      </c>
      <c r="J51" s="119"/>
      <c r="K51" s="119"/>
      <c r="L51" s="119"/>
      <c r="M51" s="119"/>
      <c r="N51" s="119"/>
      <c r="O51" s="119"/>
      <c r="P51" s="119"/>
      <c r="Q51" s="119"/>
      <c r="R51" s="119"/>
      <c r="S51" s="12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51"/>
      <c r="AH51" s="151"/>
      <c r="AI51" s="151"/>
      <c r="AJ51" s="151"/>
      <c r="AK51" s="151"/>
      <c r="AL51" s="15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8" t="s">
        <v>133</v>
      </c>
      <c r="J53" s="149"/>
      <c r="K53" s="149"/>
      <c r="L53" s="149"/>
      <c r="M53" s="149"/>
      <c r="N53" s="149"/>
      <c r="O53" s="149"/>
      <c r="P53" s="149"/>
      <c r="Q53" s="149"/>
      <c r="R53" s="149"/>
      <c r="S53" s="15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51"/>
      <c r="AH53" s="151"/>
      <c r="AI53" s="151"/>
      <c r="AJ53" s="151"/>
      <c r="AK53" s="151"/>
      <c r="AL53" s="15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134</v>
      </c>
      <c r="AA55" s="4"/>
      <c r="AB55" s="4"/>
      <c r="AC55" s="14"/>
      <c r="AD55" s="14"/>
      <c r="AE55" s="14"/>
      <c r="AF55" s="14"/>
      <c r="AG55" s="151"/>
      <c r="AH55" s="151"/>
      <c r="AI55" s="151"/>
      <c r="AJ55" s="151"/>
      <c r="AK55" s="151"/>
      <c r="AL55" s="15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7" t="s">
        <v>209</v>
      </c>
      <c r="C57" s="147"/>
      <c r="D57" s="147"/>
      <c r="E57" s="147"/>
      <c r="F57" s="147"/>
      <c r="G57" s="147"/>
      <c r="H57" s="14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68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11.7109375" style="44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52" t="s">
        <v>32</v>
      </c>
      <c r="E1" s="152"/>
      <c r="F1" s="152"/>
      <c r="G1" s="152"/>
    </row>
    <row r="2" spans="2:8" ht="15" customHeight="1" x14ac:dyDescent="0.2">
      <c r="B2" s="45" t="s">
        <v>33</v>
      </c>
      <c r="D2" s="152"/>
      <c r="E2" s="152"/>
      <c r="F2" s="152"/>
      <c r="G2" s="152"/>
    </row>
    <row r="3" spans="2:8" ht="15" customHeight="1" x14ac:dyDescent="0.2">
      <c r="D3" s="152"/>
      <c r="E3" s="152"/>
      <c r="F3" s="152"/>
      <c r="G3" s="15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3">
        <f>'Employee Hire'!I31</f>
        <v>0</v>
      </c>
      <c r="E5" s="15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s="104" t="s">
        <v>195</v>
      </c>
      <c r="C11" s="104" t="s">
        <v>198</v>
      </c>
      <c r="D11" s="105"/>
      <c r="E11" s="106"/>
      <c r="F11" s="104" t="s">
        <v>83</v>
      </c>
      <c r="G11"/>
      <c r="H11" s="10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Alternative Break Planner   C52504 MSICCE </v>
      </c>
    </row>
    <row r="12" spans="2:8" s="101" customFormat="1" ht="15" x14ac:dyDescent="0.25">
      <c r="B12" t="s">
        <v>79</v>
      </c>
      <c r="C12" t="s">
        <v>80</v>
      </c>
      <c r="D12" s="85"/>
      <c r="E12" s="86"/>
      <c r="F12" t="s">
        <v>83</v>
      </c>
      <c r="G12" s="104"/>
      <c r="H12" s="10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Coordinator                 C51651 MSICCE </v>
      </c>
    </row>
    <row r="13" spans="2:8" ht="15" x14ac:dyDescent="0.25">
      <c r="B13" s="90" t="s">
        <v>81</v>
      </c>
      <c r="C13" s="90" t="s">
        <v>82</v>
      </c>
      <c r="D13" s="91"/>
      <c r="E13" s="92"/>
      <c r="F13" s="90" t="s">
        <v>83</v>
      </c>
      <c r="G13" s="90"/>
      <c r="H13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CCE MLK Coordinator             C52347 MSICCE </v>
      </c>
    </row>
    <row r="14" spans="2:8" ht="15" x14ac:dyDescent="0.25">
      <c r="B14" s="90" t="s">
        <v>84</v>
      </c>
      <c r="C14" s="90" t="s">
        <v>85</v>
      </c>
      <c r="D14" s="91"/>
      <c r="E14" s="92"/>
      <c r="F14" s="90" t="s">
        <v>124</v>
      </c>
      <c r="G14" s="90"/>
      <c r="H1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CLD Peer Leadership Consultant  C51652 MSISLD </v>
      </c>
    </row>
    <row r="15" spans="2:8" ht="15" x14ac:dyDescent="0.25">
      <c r="B15" s="90" t="s">
        <v>86</v>
      </c>
      <c r="C15" s="90" t="s">
        <v>87</v>
      </c>
      <c r="D15" s="91"/>
      <c r="E15" s="92"/>
      <c r="F15" s="90" t="s">
        <v>124</v>
      </c>
      <c r="G15" s="90"/>
      <c r="H1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CLD Teaching Assistant          C51653 MSISLD </v>
      </c>
    </row>
    <row r="16" spans="2:8" ht="15" x14ac:dyDescent="0.25">
      <c r="B16" s="90" t="s">
        <v>88</v>
      </c>
      <c r="C16" s="90" t="s">
        <v>89</v>
      </c>
      <c r="D16" s="91"/>
      <c r="E16" s="92"/>
      <c r="F16" s="90" t="s">
        <v>90</v>
      </c>
      <c r="G16" s="90"/>
      <c r="H1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Advisor Assist               C52348 MSIADM </v>
      </c>
    </row>
    <row r="17" spans="2:8" ht="15" x14ac:dyDescent="0.25">
      <c r="B17" s="90" t="s">
        <v>137</v>
      </c>
      <c r="C17" s="90" t="s">
        <v>138</v>
      </c>
      <c r="D17" s="91"/>
      <c r="E17" s="92"/>
      <c r="F17" s="90" t="s">
        <v>91</v>
      </c>
      <c r="G17" s="90"/>
      <c r="H1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Events                       C51687 MSIPCA </v>
      </c>
    </row>
    <row r="18" spans="2:8" ht="15" x14ac:dyDescent="0.25">
      <c r="B18" s="90" t="s">
        <v>139</v>
      </c>
      <c r="C18" s="90" t="s">
        <v>140</v>
      </c>
      <c r="D18" s="91"/>
      <c r="E18" s="92"/>
      <c r="F18" s="90" t="s">
        <v>91</v>
      </c>
      <c r="G18" s="90"/>
      <c r="H1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Facilitator                  C51686 MSIPCA </v>
      </c>
    </row>
    <row r="19" spans="2:8" ht="15" x14ac:dyDescent="0.25">
      <c r="B19" s="90" t="s">
        <v>141</v>
      </c>
      <c r="C19" s="90" t="s">
        <v>92</v>
      </c>
      <c r="D19" s="91"/>
      <c r="E19" s="92"/>
      <c r="F19" s="90" t="s">
        <v>91</v>
      </c>
      <c r="G19" s="90"/>
      <c r="H19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Mktg &amp; Social Media          C52350 MSIPCA </v>
      </c>
    </row>
    <row r="20" spans="2:8" s="101" customFormat="1" ht="15" x14ac:dyDescent="0.25">
      <c r="B20" s="104" t="s">
        <v>201</v>
      </c>
      <c r="C20" s="104" t="s">
        <v>202</v>
      </c>
      <c r="D20" s="105"/>
      <c r="E20" s="106"/>
      <c r="F20" s="104" t="s">
        <v>91</v>
      </c>
      <c r="G20" s="104"/>
      <c r="H20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Operations Associate         C52566 MSIPCA </v>
      </c>
    </row>
    <row r="21" spans="2:8" ht="15" x14ac:dyDescent="0.25">
      <c r="B21" s="90" t="s">
        <v>93</v>
      </c>
      <c r="C21" s="90" t="s">
        <v>94</v>
      </c>
      <c r="D21" s="91"/>
      <c r="E21" s="92"/>
      <c r="F21" s="90" t="s">
        <v>127</v>
      </c>
      <c r="G21" s="90"/>
      <c r="H21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Admin Specialist            C51689 MSISEA </v>
      </c>
    </row>
    <row r="22" spans="2:8" ht="15" x14ac:dyDescent="0.25">
      <c r="B22" s="90" t="s">
        <v>206</v>
      </c>
      <c r="C22" s="90" t="s">
        <v>95</v>
      </c>
      <c r="D22" s="91"/>
      <c r="E22" s="92"/>
      <c r="F22" s="90" t="s">
        <v>125</v>
      </c>
      <c r="G22" s="90"/>
      <c r="H2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GCK Event Specialist        C51690 MSICMS </v>
      </c>
    </row>
    <row r="23" spans="2:8" ht="15" x14ac:dyDescent="0.25">
      <c r="B23" s="90" t="s">
        <v>208</v>
      </c>
      <c r="C23" s="90" t="s">
        <v>96</v>
      </c>
      <c r="D23" s="91"/>
      <c r="E23" s="92"/>
      <c r="F23" s="90" t="s">
        <v>125</v>
      </c>
      <c r="G23" s="90"/>
      <c r="H2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GCK Kitchen Support         C51691 MSICMS </v>
      </c>
    </row>
    <row r="24" spans="2:8" ht="15" x14ac:dyDescent="0.25">
      <c r="B24" s="90" t="s">
        <v>207</v>
      </c>
      <c r="C24" s="90" t="s">
        <v>97</v>
      </c>
      <c r="D24" s="91"/>
      <c r="E24" s="92"/>
      <c r="F24" s="90" t="s">
        <v>125</v>
      </c>
      <c r="G24" s="90"/>
      <c r="H2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GCK Kitchen Lead            C51819 MSICMS </v>
      </c>
    </row>
    <row r="25" spans="2:8" ht="15" x14ac:dyDescent="0.25">
      <c r="B25" s="90" t="s">
        <v>98</v>
      </c>
      <c r="C25" s="90" t="s">
        <v>99</v>
      </c>
      <c r="D25" s="91"/>
      <c r="E25" s="92"/>
      <c r="F25" s="90" t="s">
        <v>127</v>
      </c>
      <c r="G25" s="90"/>
      <c r="H2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Community Collaborator      C51692 MSISEA </v>
      </c>
    </row>
    <row r="26" spans="2:8" ht="15" x14ac:dyDescent="0.25">
      <c r="B26" s="90" t="s">
        <v>100</v>
      </c>
      <c r="C26" s="90" t="s">
        <v>101</v>
      </c>
      <c r="D26" s="91"/>
      <c r="E26" s="92"/>
      <c r="F26" s="90" t="s">
        <v>127</v>
      </c>
      <c r="G26" s="90"/>
      <c r="H2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Event Specialist            C51693 MSISEA </v>
      </c>
    </row>
    <row r="27" spans="2:8" ht="15" x14ac:dyDescent="0.25">
      <c r="B27" s="90" t="s">
        <v>102</v>
      </c>
      <c r="C27" s="90" t="s">
        <v>103</v>
      </c>
      <c r="D27" s="91"/>
      <c r="E27" s="92"/>
      <c r="F27" s="90" t="s">
        <v>126</v>
      </c>
      <c r="G27" s="90"/>
      <c r="H2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ISOSU Executive Team        C51694 MSIISO </v>
      </c>
    </row>
    <row r="28" spans="2:8" ht="15" x14ac:dyDescent="0.25">
      <c r="B28" s="90" t="s">
        <v>104</v>
      </c>
      <c r="C28" s="90" t="s">
        <v>105</v>
      </c>
      <c r="D28" s="91"/>
      <c r="E28" s="92"/>
      <c r="F28" s="90" t="s">
        <v>126</v>
      </c>
      <c r="G28" s="90"/>
      <c r="H2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ISOSU IRC Team              C51695 MSIISO </v>
      </c>
    </row>
    <row r="29" spans="2:8" ht="15" x14ac:dyDescent="0.25">
      <c r="B29" s="90" t="s">
        <v>106</v>
      </c>
      <c r="C29" s="90" t="s">
        <v>107</v>
      </c>
      <c r="D29" s="91"/>
      <c r="E29" s="92"/>
      <c r="F29" s="90" t="s">
        <v>127</v>
      </c>
      <c r="G29" s="90"/>
      <c r="H2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Marketing Coordinator       C51696 MSISEA </v>
      </c>
    </row>
    <row r="30" spans="2:8" ht="15" x14ac:dyDescent="0.25">
      <c r="B30" s="90" t="s">
        <v>108</v>
      </c>
      <c r="C30" s="90" t="s">
        <v>109</v>
      </c>
      <c r="D30" s="91"/>
      <c r="E30" s="92"/>
      <c r="F30" s="90" t="s">
        <v>127</v>
      </c>
      <c r="G30" s="90"/>
      <c r="H3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SEA Peer Advisor                C51697 MSISEA </v>
      </c>
    </row>
    <row r="31" spans="2:8" ht="15" x14ac:dyDescent="0.25">
      <c r="B31" s="93" t="s">
        <v>172</v>
      </c>
      <c r="C31" s="93" t="s">
        <v>156</v>
      </c>
      <c r="D31" s="94"/>
      <c r="E31" s="95"/>
      <c r="F31" s="93" t="s">
        <v>171</v>
      </c>
      <c r="G31" s="93"/>
      <c r="H3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Admin Assistant          C51666 MSICRA </v>
      </c>
    </row>
    <row r="32" spans="2:8" ht="15" x14ac:dyDescent="0.25">
      <c r="B32" s="93" t="s">
        <v>173</v>
      </c>
      <c r="C32" s="93" t="s">
        <v>157</v>
      </c>
      <c r="D32" s="94"/>
      <c r="E32" s="95"/>
      <c r="F32" s="93" t="s">
        <v>171</v>
      </c>
      <c r="G32" s="93"/>
      <c r="H3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Ceramics Assistant       C51817 MSICRA </v>
      </c>
    </row>
    <row r="33" spans="2:8" ht="15" x14ac:dyDescent="0.25">
      <c r="B33" s="93" t="s">
        <v>174</v>
      </c>
      <c r="C33" s="93" t="s">
        <v>158</v>
      </c>
      <c r="D33" s="94"/>
      <c r="E33" s="95"/>
      <c r="F33" s="93" t="s">
        <v>171</v>
      </c>
      <c r="G33" s="93"/>
      <c r="H3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Ceramics Technician      C51667 MSICRA </v>
      </c>
    </row>
    <row r="34" spans="2:8" ht="15" x14ac:dyDescent="0.25">
      <c r="B34" s="93" t="s">
        <v>175</v>
      </c>
      <c r="C34" s="93" t="s">
        <v>159</v>
      </c>
      <c r="D34" s="94"/>
      <c r="E34" s="95"/>
      <c r="F34" s="93" t="s">
        <v>171</v>
      </c>
      <c r="G34" s="93"/>
      <c r="H3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Desk Support             C51668 MSICRA </v>
      </c>
    </row>
    <row r="35" spans="2:8" ht="15" x14ac:dyDescent="0.25">
      <c r="B35" s="93" t="s">
        <v>176</v>
      </c>
      <c r="C35" s="93" t="s">
        <v>160</v>
      </c>
      <c r="D35" s="94"/>
      <c r="E35" s="95"/>
      <c r="F35" s="93" t="s">
        <v>171</v>
      </c>
      <c r="G35" s="93"/>
      <c r="H3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Finance Assistant        C51669 MSICRA </v>
      </c>
    </row>
    <row r="36" spans="2:8" ht="15" x14ac:dyDescent="0.25">
      <c r="B36" s="93" t="s">
        <v>177</v>
      </c>
      <c r="C36" s="93" t="s">
        <v>161</v>
      </c>
      <c r="D36" s="94"/>
      <c r="E36" s="95"/>
      <c r="F36" s="93" t="s">
        <v>171</v>
      </c>
      <c r="G36" s="93"/>
      <c r="H3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Gallery Assistant        C51670 MSICRA </v>
      </c>
    </row>
    <row r="37" spans="2:8" ht="15" x14ac:dyDescent="0.25">
      <c r="B37" s="93" t="s">
        <v>178</v>
      </c>
      <c r="C37" s="93" t="s">
        <v>162</v>
      </c>
      <c r="D37" s="94"/>
      <c r="E37" s="95"/>
      <c r="F37" s="93" t="s">
        <v>171</v>
      </c>
      <c r="G37" s="93"/>
      <c r="H3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Graphic Designer         C51671 MSICRA </v>
      </c>
    </row>
    <row r="38" spans="2:8" ht="15" x14ac:dyDescent="0.25">
      <c r="B38" s="93" t="s">
        <v>179</v>
      </c>
      <c r="C38" s="93" t="s">
        <v>163</v>
      </c>
      <c r="D38" s="94"/>
      <c r="E38" s="95"/>
      <c r="F38" s="93" t="s">
        <v>171</v>
      </c>
      <c r="G38" s="93"/>
      <c r="H3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Instructor               C51672 MSICRA </v>
      </c>
    </row>
    <row r="39" spans="2:8" ht="15" x14ac:dyDescent="0.25">
      <c r="B39" s="93" t="s">
        <v>180</v>
      </c>
      <c r="C39" s="93" t="s">
        <v>164</v>
      </c>
      <c r="D39" s="94"/>
      <c r="E39" s="95"/>
      <c r="F39" s="93" t="s">
        <v>171</v>
      </c>
      <c r="G39" s="93"/>
      <c r="H3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Photo Technician         C51673 MSICRA </v>
      </c>
    </row>
    <row r="40" spans="2:8" ht="15" x14ac:dyDescent="0.25">
      <c r="B40" s="93" t="s">
        <v>181</v>
      </c>
      <c r="C40" s="93" t="s">
        <v>165</v>
      </c>
      <c r="D40" s="94"/>
      <c r="E40" s="95"/>
      <c r="F40" s="93" t="s">
        <v>171</v>
      </c>
      <c r="G40" s="93"/>
      <c r="H4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Promotion Assistant      C51674 MSICRA </v>
      </c>
    </row>
    <row r="41" spans="2:8" ht="15" x14ac:dyDescent="0.25">
      <c r="B41" s="93" t="s">
        <v>182</v>
      </c>
      <c r="C41" s="93" t="s">
        <v>166</v>
      </c>
      <c r="D41" s="94"/>
      <c r="E41" s="95"/>
      <c r="F41" s="93" t="s">
        <v>171</v>
      </c>
      <c r="G41" s="93"/>
      <c r="H4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Promotion Coordinator    C51818 MSICRA </v>
      </c>
    </row>
    <row r="42" spans="2:8" ht="15" x14ac:dyDescent="0.25">
      <c r="B42" s="93" t="s">
        <v>183</v>
      </c>
      <c r="C42" s="93" t="s">
        <v>167</v>
      </c>
      <c r="D42" s="94"/>
      <c r="E42" s="95"/>
      <c r="F42" s="93" t="s">
        <v>171</v>
      </c>
      <c r="G42" s="93"/>
      <c r="H4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Social Media Assistant   C51675 MSICRA </v>
      </c>
    </row>
    <row r="43" spans="2:8" ht="15" x14ac:dyDescent="0.25">
      <c r="B43" s="93" t="s">
        <v>184</v>
      </c>
      <c r="C43" s="93" t="s">
        <v>168</v>
      </c>
      <c r="D43" s="94"/>
      <c r="E43" s="95"/>
      <c r="F43" s="93" t="s">
        <v>171</v>
      </c>
      <c r="G43" s="93"/>
      <c r="H4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Software Technician      C51676 MSICRA </v>
      </c>
    </row>
    <row r="44" spans="2:8" ht="15" x14ac:dyDescent="0.25">
      <c r="B44" s="93" t="s">
        <v>185</v>
      </c>
      <c r="C44" s="93" t="s">
        <v>169</v>
      </c>
      <c r="D44" s="94"/>
      <c r="E44" s="95"/>
      <c r="F44" s="93" t="s">
        <v>171</v>
      </c>
      <c r="G44" s="93"/>
      <c r="H4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Technician               C51677 MSICRA </v>
      </c>
    </row>
    <row r="45" spans="2:8" ht="15" x14ac:dyDescent="0.25">
      <c r="B45" s="93" t="s">
        <v>186</v>
      </c>
      <c r="C45" s="93" t="s">
        <v>170</v>
      </c>
      <c r="D45" s="94"/>
      <c r="E45" s="95"/>
      <c r="F45" s="93" t="s">
        <v>171</v>
      </c>
      <c r="G45" s="93"/>
      <c r="H45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 Web Technician           C51678 MSICRA </v>
      </c>
    </row>
    <row r="46" spans="2:8" s="101" customFormat="1" ht="15" x14ac:dyDescent="0.25">
      <c r="B46" s="104" t="s">
        <v>203</v>
      </c>
      <c r="C46" s="104" t="s">
        <v>204</v>
      </c>
      <c r="D46" s="105"/>
      <c r="E46" s="106"/>
      <c r="F46" s="104" t="s">
        <v>83</v>
      </c>
      <c r="G46" s="104"/>
      <c r="H46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CCE Project Assistant       C52573 MSICCE </v>
      </c>
    </row>
    <row r="47" spans="2:8" s="101" customFormat="1" ht="15" x14ac:dyDescent="0.25">
      <c r="B47" s="97" t="s">
        <v>192</v>
      </c>
      <c r="C47" s="97" t="s">
        <v>200</v>
      </c>
      <c r="D47" s="98"/>
      <c r="E47" s="99"/>
      <c r="F47" s="97" t="s">
        <v>193</v>
      </c>
      <c r="G47" s="97" t="s">
        <v>194</v>
      </c>
      <c r="H47" s="100" t="str">
        <f>LEFT(tbl_Jobs[[#This Row],[Position Title]]&amp;"                                    ",32) &amp; tbl_Jobs[[#This Row],[Posn]] &amp; " " &amp; tbl_Jobs[[#This Row],[Index]] &amp; " " &amp; tbl_Jobs[[#This Row],[Activity]]</f>
        <v>SLI Late Night Prog Assistant   C52498 MSISEP MSE2</v>
      </c>
    </row>
    <row r="48" spans="2:8" ht="15" x14ac:dyDescent="0.25">
      <c r="B48" s="90" t="s">
        <v>149</v>
      </c>
      <c r="C48" s="90" t="s">
        <v>150</v>
      </c>
      <c r="D48" s="91"/>
      <c r="E48" s="92"/>
      <c r="F48" s="90" t="s">
        <v>151</v>
      </c>
      <c r="G48" s="90"/>
      <c r="H48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Peer Educator- COD          C52456 MSICOD </v>
      </c>
    </row>
    <row r="49" spans="2:8" ht="15" x14ac:dyDescent="0.25">
      <c r="B49" s="90" t="s">
        <v>152</v>
      </c>
      <c r="C49" s="90" t="s">
        <v>153</v>
      </c>
      <c r="D49" s="91"/>
      <c r="E49" s="92"/>
      <c r="F49" s="90" t="s">
        <v>127</v>
      </c>
      <c r="G49" s="90"/>
      <c r="H4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Peer Educator- SEA          C52457 MSISEA </v>
      </c>
    </row>
    <row r="50" spans="2:8" ht="15" x14ac:dyDescent="0.25">
      <c r="B50" s="90" t="s">
        <v>188</v>
      </c>
      <c r="C50" s="90" t="s">
        <v>148</v>
      </c>
      <c r="D50" s="91"/>
      <c r="E50" s="92"/>
      <c r="F50" s="90" t="s">
        <v>124</v>
      </c>
      <c r="G50" s="90"/>
      <c r="H5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Peer Educator- SLD          C52442 MSISLD </v>
      </c>
    </row>
    <row r="51" spans="2:8" ht="15" x14ac:dyDescent="0.25">
      <c r="B51" s="90" t="s">
        <v>187</v>
      </c>
      <c r="C51" s="90" t="s">
        <v>110</v>
      </c>
      <c r="D51" s="91"/>
      <c r="E51" s="92"/>
      <c r="F51" s="90" t="s">
        <v>90</v>
      </c>
      <c r="G51" s="90"/>
      <c r="H5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SLI Project Assistant           C52352 MSIADM </v>
      </c>
    </row>
    <row r="52" spans="2:8" ht="15" x14ac:dyDescent="0.25">
      <c r="B52" s="90" t="s">
        <v>142</v>
      </c>
      <c r="C52" s="90" t="s">
        <v>143</v>
      </c>
      <c r="D52" s="91"/>
      <c r="E52" s="92"/>
      <c r="F52" s="90" t="s">
        <v>117</v>
      </c>
      <c r="G52" s="90"/>
      <c r="H5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Allocation Rep SSI        C52393 MSISSI </v>
      </c>
    </row>
    <row r="53" spans="2:8" ht="15" x14ac:dyDescent="0.25">
      <c r="B53" s="90" t="s">
        <v>111</v>
      </c>
      <c r="C53" s="90" t="s">
        <v>112</v>
      </c>
      <c r="D53" s="91"/>
      <c r="E53" s="92"/>
      <c r="F53" s="90" t="s">
        <v>128</v>
      </c>
      <c r="G53" s="90"/>
      <c r="H5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Allocation Team           C51719 MSISAD </v>
      </c>
    </row>
    <row r="54" spans="2:8" ht="15" x14ac:dyDescent="0.25">
      <c r="B54" s="90" t="s">
        <v>113</v>
      </c>
      <c r="C54" s="90" t="s">
        <v>114</v>
      </c>
      <c r="D54" s="91"/>
      <c r="E54" s="92"/>
      <c r="F54" s="90" t="s">
        <v>128</v>
      </c>
      <c r="G54" s="90"/>
      <c r="H54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SORCE Coordinator               C51720 MSISAD </v>
      </c>
    </row>
    <row r="55" spans="2:8" s="101" customFormat="1" ht="15" x14ac:dyDescent="0.25">
      <c r="B55" s="104" t="s">
        <v>196</v>
      </c>
      <c r="C55" s="104" t="s">
        <v>197</v>
      </c>
      <c r="D55" s="105"/>
      <c r="E55" s="106"/>
      <c r="F55" s="104" t="s">
        <v>117</v>
      </c>
      <c r="G55" s="104"/>
      <c r="H55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Alternative Break Planner   C52506 MSISSI </v>
      </c>
    </row>
    <row r="56" spans="2:8" ht="15" x14ac:dyDescent="0.25">
      <c r="B56" s="90" t="s">
        <v>115</v>
      </c>
      <c r="C56" s="90" t="s">
        <v>116</v>
      </c>
      <c r="D56" s="91"/>
      <c r="E56" s="92"/>
      <c r="F56" s="90" t="s">
        <v>117</v>
      </c>
      <c r="G56" s="90"/>
      <c r="H56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Coordinator          C52353 MSISSI </v>
      </c>
    </row>
    <row r="57" spans="2:8" ht="15" x14ac:dyDescent="0.25">
      <c r="B57" s="90" t="s">
        <v>118</v>
      </c>
      <c r="C57" s="90" t="s">
        <v>119</v>
      </c>
      <c r="D57" s="91"/>
      <c r="E57" s="92"/>
      <c r="F57" s="90" t="s">
        <v>117</v>
      </c>
      <c r="G57" s="90"/>
      <c r="H5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Center Facilitate           C52354 MSISSI </v>
      </c>
    </row>
    <row r="58" spans="2:8" ht="15" x14ac:dyDescent="0.25">
      <c r="B58" s="90" t="s">
        <v>120</v>
      </c>
      <c r="C58" s="90" t="s">
        <v>121</v>
      </c>
      <c r="D58" s="91"/>
      <c r="E58" s="92"/>
      <c r="F58" s="90" t="s">
        <v>117</v>
      </c>
      <c r="G58" s="90" t="s">
        <v>154</v>
      </c>
      <c r="H58" s="88" t="str">
        <f>LEFT(tbl_Jobs[[#This Row],[Position Title]]&amp;"                                    ",32) &amp; tbl_Jobs[[#This Row],[Posn]] &amp; " " &amp; tbl_Jobs[[#This Row],[Index]] &amp; " " &amp; tbl_Jobs[[#This Row],[Activity]]</f>
        <v>SSI Cohort Coordinator          C52355 MSISSI MUWG</v>
      </c>
    </row>
    <row r="59" spans="2:8" ht="15" x14ac:dyDescent="0.25">
      <c r="B59" s="90" t="s">
        <v>122</v>
      </c>
      <c r="C59" s="90" t="s">
        <v>123</v>
      </c>
      <c r="D59" s="91"/>
      <c r="E59" s="92"/>
      <c r="F59" s="90" t="s">
        <v>117</v>
      </c>
      <c r="G59" s="90"/>
      <c r="H5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SSI Solar Trailer Asst          C52357 MSISSI </v>
      </c>
    </row>
    <row r="60" spans="2:8" ht="15" x14ac:dyDescent="0.25">
      <c r="B60" s="97" t="s">
        <v>205</v>
      </c>
      <c r="C60" s="93"/>
      <c r="D60" s="94"/>
      <c r="E60" s="95"/>
      <c r="F60" s="93"/>
      <c r="G60" s="93"/>
      <c r="H60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  </v>
      </c>
    </row>
    <row r="61" spans="2:8" ht="15" x14ac:dyDescent="0.25">
      <c r="B61" s="93"/>
      <c r="C61" s="93"/>
      <c r="D61" s="94"/>
      <c r="E61" s="95"/>
      <c r="F61" s="93"/>
      <c r="G61" s="93"/>
      <c r="H6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2" spans="2:8" ht="15" x14ac:dyDescent="0.25">
      <c r="B62" s="93"/>
      <c r="C62" s="93"/>
      <c r="D62" s="94"/>
      <c r="E62" s="95"/>
      <c r="F62" s="93"/>
      <c r="G62" s="93"/>
      <c r="H6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3" spans="2:8" ht="15" x14ac:dyDescent="0.25">
      <c r="B63" s="93"/>
      <c r="C63" s="93"/>
      <c r="D63" s="94"/>
      <c r="E63" s="95"/>
      <c r="F63" s="93"/>
      <c r="G63" s="93"/>
      <c r="H63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4" spans="2:8" ht="15" x14ac:dyDescent="0.25">
      <c r="B64" s="93"/>
      <c r="C64" s="93"/>
      <c r="D64" s="94"/>
      <c r="E64" s="95"/>
      <c r="F64" s="93"/>
      <c r="G64" s="93"/>
      <c r="H6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5" spans="2:8" ht="15" x14ac:dyDescent="0.25">
      <c r="B65" s="93"/>
      <c r="C65" s="93"/>
      <c r="D65" s="94"/>
      <c r="E65" s="95"/>
      <c r="F65" s="93"/>
      <c r="G65" s="93"/>
      <c r="H6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6" spans="2:8" ht="15" x14ac:dyDescent="0.25">
      <c r="B66" s="93"/>
      <c r="C66" s="93"/>
      <c r="D66" s="94"/>
      <c r="E66" s="95"/>
      <c r="F66" s="93"/>
      <c r="G66" s="93"/>
      <c r="H6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7" spans="2:8" ht="15" x14ac:dyDescent="0.25">
      <c r="B67" s="93"/>
      <c r="C67" s="93"/>
      <c r="D67" s="94"/>
      <c r="E67" s="95"/>
      <c r="F67" s="93"/>
      <c r="G67" s="93"/>
      <c r="H6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8" spans="2:8" ht="15" x14ac:dyDescent="0.25">
      <c r="B68" s="93"/>
      <c r="C68" s="93"/>
      <c r="D68" s="94"/>
      <c r="E68" s="95"/>
      <c r="F68" s="93"/>
      <c r="G68" s="93"/>
      <c r="H68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69" spans="2:8" ht="15" x14ac:dyDescent="0.25">
      <c r="B69" s="93"/>
      <c r="C69" s="93"/>
      <c r="D69" s="94"/>
      <c r="E69" s="95"/>
      <c r="F69" s="93"/>
      <c r="G69" s="93"/>
      <c r="H69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0" spans="2:8" ht="15" x14ac:dyDescent="0.25">
      <c r="B70" s="93"/>
      <c r="C70" s="93"/>
      <c r="D70" s="94"/>
      <c r="E70" s="95"/>
      <c r="F70" s="93"/>
      <c r="G70" s="93"/>
      <c r="H70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1" spans="2:8" ht="15" x14ac:dyDescent="0.25">
      <c r="B71" s="93"/>
      <c r="C71" s="93"/>
      <c r="D71" s="94"/>
      <c r="E71" s="95"/>
      <c r="F71" s="93"/>
      <c r="G71" s="93"/>
      <c r="H71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2" spans="2:8" ht="15" x14ac:dyDescent="0.25">
      <c r="B72" s="93"/>
      <c r="C72" s="93"/>
      <c r="D72" s="94"/>
      <c r="E72" s="95"/>
      <c r="F72" s="93"/>
      <c r="G72" s="93"/>
      <c r="H7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3" spans="2:8" ht="15" x14ac:dyDescent="0.25">
      <c r="B73" s="93"/>
      <c r="C73" s="93"/>
      <c r="D73" s="94"/>
      <c r="E73" s="95"/>
      <c r="F73" s="93"/>
      <c r="G73" s="93"/>
      <c r="H7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4" spans="2:8" ht="15" x14ac:dyDescent="0.25">
      <c r="B74" s="93"/>
      <c r="C74" s="93"/>
      <c r="D74" s="94"/>
      <c r="E74" s="95"/>
      <c r="F74" s="93"/>
      <c r="G74" s="93"/>
      <c r="H74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75" spans="2:8" x14ac:dyDescent="0.2">
      <c r="D75" s="77"/>
      <c r="E75" s="78"/>
    </row>
    <row r="76" spans="2:8" x14ac:dyDescent="0.2">
      <c r="D76" s="77"/>
      <c r="E76" s="78"/>
    </row>
    <row r="77" spans="2:8" x14ac:dyDescent="0.2">
      <c r="D77" s="77"/>
      <c r="E77" s="78"/>
    </row>
    <row r="78" spans="2:8" x14ac:dyDescent="0.2">
      <c r="D78" s="77"/>
      <c r="E78" s="78"/>
    </row>
    <row r="79" spans="2:8" x14ac:dyDescent="0.2">
      <c r="D79" s="77"/>
      <c r="E79" s="78"/>
    </row>
    <row r="80" spans="2:8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  <row r="160" spans="4:5" x14ac:dyDescent="0.2">
      <c r="D160" s="77"/>
      <c r="E160" s="78"/>
    </row>
    <row r="161" spans="4:5" x14ac:dyDescent="0.2">
      <c r="D161" s="77"/>
      <c r="E161" s="78"/>
    </row>
    <row r="162" spans="4:5" x14ac:dyDescent="0.2">
      <c r="D162" s="77"/>
      <c r="E162" s="78"/>
    </row>
    <row r="163" spans="4:5" x14ac:dyDescent="0.2">
      <c r="D163" s="77"/>
      <c r="E163" s="78"/>
    </row>
    <row r="164" spans="4:5" x14ac:dyDescent="0.2">
      <c r="D164" s="77"/>
      <c r="E164" s="78"/>
    </row>
    <row r="165" spans="4:5" x14ac:dyDescent="0.2">
      <c r="D165" s="77"/>
      <c r="E165" s="78"/>
    </row>
    <row r="166" spans="4:5" x14ac:dyDescent="0.2">
      <c r="D166" s="77"/>
      <c r="E166" s="78"/>
    </row>
    <row r="167" spans="4:5" x14ac:dyDescent="0.2">
      <c r="D167" s="77"/>
      <c r="E167" s="78"/>
    </row>
    <row r="168" spans="4:5" x14ac:dyDescent="0.2">
      <c r="D168" s="77"/>
      <c r="E168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59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12</v>
      </c>
    </row>
    <row r="9" spans="2:6" ht="15" x14ac:dyDescent="0.25">
      <c r="D9" s="74" t="s">
        <v>39</v>
      </c>
    </row>
    <row r="10" spans="2:6" ht="15" x14ac:dyDescent="0.25">
      <c r="B10"/>
      <c r="D10" t="s">
        <v>190</v>
      </c>
    </row>
    <row r="11" spans="2:6" ht="15" x14ac:dyDescent="0.25">
      <c r="B11"/>
      <c r="D11" s="102" t="s">
        <v>189</v>
      </c>
      <c r="F11"/>
    </row>
    <row r="12" spans="2:6" ht="15" x14ac:dyDescent="0.25">
      <c r="B12"/>
      <c r="D12" s="102" t="s">
        <v>129</v>
      </c>
      <c r="F12"/>
    </row>
    <row r="13" spans="2:6" ht="15" x14ac:dyDescent="0.25">
      <c r="B13"/>
      <c r="D13" t="s">
        <v>155</v>
      </c>
      <c r="F13"/>
    </row>
    <row r="14" spans="2:6" ht="15" x14ac:dyDescent="0.25">
      <c r="B14"/>
      <c r="D14" t="s">
        <v>191</v>
      </c>
      <c r="F14"/>
    </row>
    <row r="15" spans="2:6" ht="15" x14ac:dyDescent="0.25">
      <c r="B15"/>
      <c r="D15" t="s">
        <v>147</v>
      </c>
      <c r="F15"/>
    </row>
    <row r="16" spans="2:6" ht="15" x14ac:dyDescent="0.25">
      <c r="B16"/>
      <c r="D16" t="s">
        <v>199</v>
      </c>
      <c r="F16"/>
    </row>
    <row r="17" spans="2:6" ht="15" x14ac:dyDescent="0.25">
      <c r="B17"/>
      <c r="D17" s="102" t="s">
        <v>77</v>
      </c>
      <c r="F17"/>
    </row>
    <row r="18" spans="2:6" ht="15" x14ac:dyDescent="0.25">
      <c r="B18"/>
      <c r="D18" s="102" t="s">
        <v>130</v>
      </c>
      <c r="F18"/>
    </row>
    <row r="19" spans="2:6" ht="15" x14ac:dyDescent="0.25">
      <c r="B19"/>
      <c r="D19" s="102" t="s">
        <v>131</v>
      </c>
      <c r="F19"/>
    </row>
    <row r="20" spans="2:6" ht="15" x14ac:dyDescent="0.25">
      <c r="B20"/>
      <c r="D20" s="102" t="s">
        <v>78</v>
      </c>
      <c r="F20"/>
    </row>
    <row r="21" spans="2:6" ht="15" x14ac:dyDescent="0.25">
      <c r="B21"/>
      <c r="D21" s="87" t="s">
        <v>37</v>
      </c>
      <c r="F21"/>
    </row>
    <row r="22" spans="2:6" ht="15" x14ac:dyDescent="0.25">
      <c r="B22"/>
      <c r="F22"/>
    </row>
    <row r="23" spans="2:6" ht="15" x14ac:dyDescent="0.25">
      <c r="B23"/>
      <c r="F23"/>
    </row>
    <row r="24" spans="2:6" ht="15" x14ac:dyDescent="0.25">
      <c r="F24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144</v>
      </c>
      <c r="I4" s="62" t="s">
        <v>55</v>
      </c>
      <c r="J4" s="64" t="s">
        <v>145</v>
      </c>
      <c r="K4" s="64" t="s">
        <v>146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2019-01-23T18:00:21Z</dcterms:modified>
</cp:coreProperties>
</file>